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LCOME\OneDrive\Desktop\"/>
    </mc:Choice>
  </mc:AlternateContent>
  <bookViews>
    <workbookView xWindow="0" yWindow="0" windowWidth="7470" windowHeight="2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O19" i="1"/>
  <c r="Q18" i="1"/>
  <c r="O18" i="1"/>
  <c r="R19" i="1" l="1"/>
  <c r="R18" i="1"/>
  <c r="Q17" i="1" l="1"/>
  <c r="O17" i="1"/>
  <c r="Q16" i="1"/>
  <c r="O16" i="1"/>
  <c r="Q15" i="1"/>
  <c r="O15" i="1"/>
  <c r="Q14" i="1"/>
  <c r="O14" i="1"/>
  <c r="Q13" i="1"/>
  <c r="O13" i="1"/>
  <c r="Q12" i="1"/>
  <c r="O12" i="1"/>
  <c r="Q11" i="1"/>
  <c r="O11" i="1"/>
  <c r="Q10" i="1"/>
  <c r="O10" i="1"/>
  <c r="Q9" i="1"/>
  <c r="O9" i="1"/>
  <c r="Q8" i="1"/>
  <c r="O8" i="1"/>
  <c r="Q7" i="1"/>
  <c r="O7" i="1"/>
  <c r="Q6" i="1"/>
  <c r="O6" i="1"/>
  <c r="Q5" i="1"/>
  <c r="O5" i="1"/>
  <c r="Q4" i="1"/>
  <c r="O4" i="1"/>
  <c r="Q3" i="1"/>
  <c r="O3" i="1"/>
  <c r="R13" i="1" l="1"/>
  <c r="R5" i="1"/>
  <c r="R4" i="1"/>
  <c r="R14" i="1"/>
  <c r="R11" i="1"/>
  <c r="R8" i="1"/>
  <c r="R7" i="1"/>
  <c r="R6" i="1"/>
  <c r="R12" i="1"/>
  <c r="R17" i="1"/>
  <c r="R3" i="1"/>
  <c r="R10" i="1"/>
  <c r="R9" i="1"/>
  <c r="R15" i="1"/>
  <c r="R16" i="1"/>
</calcChain>
</file>

<file path=xl/sharedStrings.xml><?xml version="1.0" encoding="utf-8"?>
<sst xmlns="http://schemas.openxmlformats.org/spreadsheetml/2006/main" count="122" uniqueCount="101">
  <si>
    <t>Sr No</t>
  </si>
  <si>
    <t>Nature of work</t>
  </si>
  <si>
    <t>Name of firm</t>
  </si>
  <si>
    <t>GSTIN</t>
  </si>
  <si>
    <t>Address</t>
  </si>
  <si>
    <t>Pin</t>
  </si>
  <si>
    <t>Phone No</t>
  </si>
  <si>
    <t>Mobile</t>
  </si>
  <si>
    <t xml:space="preserve">Email </t>
  </si>
  <si>
    <t>Amount (Rs.)</t>
  </si>
  <si>
    <t>Bill No</t>
  </si>
  <si>
    <t>Date</t>
  </si>
  <si>
    <t>Date of Receipt</t>
  </si>
  <si>
    <t>Date of Forward</t>
  </si>
  <si>
    <t>Time Taken by Division (Days)</t>
  </si>
  <si>
    <t>Date of payment</t>
  </si>
  <si>
    <t>Time Taken by Accounts (Days)</t>
  </si>
  <si>
    <t>Total Time (Days)</t>
  </si>
  <si>
    <t>Reasons for delay, if any</t>
  </si>
  <si>
    <r>
      <t xml:space="preserve">Hiring of 01 no. 60 T BP Tug on Charter/Rate per day for the period of 10 years extendable further by one year - </t>
    </r>
    <r>
      <rPr>
        <b/>
        <sz val="11"/>
        <color theme="1"/>
        <rFont val="Arial Narrow"/>
        <family val="2"/>
      </rPr>
      <t>Tug PoleStar</t>
    </r>
  </si>
  <si>
    <t>M/s. Polestar Maritime Ltd.</t>
  </si>
  <si>
    <t>24AACL6265D1ZS</t>
  </si>
  <si>
    <t>109, Bajaj Bhavan, 10th Floor, Nariman Point, Mumbai - 400021</t>
  </si>
  <si>
    <t>Ashi</t>
  </si>
  <si>
    <t>022 - 66582800/ 22025982</t>
  </si>
  <si>
    <t>management@polestarmaritime.com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</si>
  <si>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1"/>
        <rFont val="Arial Narrow"/>
        <family val="2"/>
      </rPr>
      <t>Tug Disha / Tug Vihaan</t>
    </r>
  </si>
  <si>
    <t>M/s. KNK Ship Management</t>
  </si>
  <si>
    <t>27AAPFK8259A1Z2</t>
  </si>
  <si>
    <t>72/73, Mahendra Chambers, 2nd Floor, Dr. DN Road, Fort, Mumbai - 400001</t>
  </si>
  <si>
    <t>022-220715676/ 1567/1577/6222</t>
  </si>
  <si>
    <t>knkgroupnewdelhi@gmail.com; knkmundra@gmail.com; knkkaraikal@gmail.com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</si>
  <si>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1"/>
        <rFont val="Arial Narrow"/>
        <family val="2"/>
      </rPr>
      <t>Tug Ashima</t>
    </r>
  </si>
  <si>
    <r>
      <t xml:space="preserve">Hiring of 04 nos. 50/60 T BP Tugs [02 for Kandla and 02 for Vadinar] for the period of 10 years extendable for 01 year. - </t>
    </r>
    <r>
      <rPr>
        <b/>
        <sz val="11"/>
        <color theme="1"/>
        <rFont val="Arial Narrow"/>
        <family val="2"/>
      </rPr>
      <t>Tug Empire</t>
    </r>
  </si>
  <si>
    <t>M/s. Ocean Sparkle Limited</t>
  </si>
  <si>
    <t>24AAACO2519H1ZS</t>
  </si>
  <si>
    <t>Ocean Sparkle Limited 502, Mile Stone, P N Marg, Opp IDB Bank Jamnagar 361002</t>
  </si>
  <si>
    <t>0228-6541804</t>
  </si>
  <si>
    <t>rojam@oceansparkle.in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</si>
  <si>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1"/>
        <rFont val="Arial Narrow"/>
        <family val="2"/>
      </rPr>
      <t>Tug Ocean Pride</t>
    </r>
  </si>
  <si>
    <t xml:space="preserve">Providing, operating and maintaining of 02 nos. 32 seater bus and 01 no 19 seaster bus for various aactivities at OOT, Vadinar for the period of three years </t>
  </si>
  <si>
    <t>M/s. Safari Travels</t>
  </si>
  <si>
    <t>24ANHPS6692J2ZB</t>
  </si>
  <si>
    <t>Old Bus Stand, Balasinor - 388255, Di. Mahisagar</t>
  </si>
  <si>
    <t>02690-266151; 9898610785</t>
  </si>
  <si>
    <t>safaritravel11@yahoo.in</t>
  </si>
  <si>
    <t>Purchase of Raw Water</t>
  </si>
  <si>
    <t>Distict Panchayat, Khambhaliya</t>
  </si>
  <si>
    <t>Khambhaliya</t>
  </si>
  <si>
    <t>…</t>
  </si>
  <si>
    <t>..</t>
  </si>
  <si>
    <t>Operation &amp; Maintenance of Oil Spill Response Equipments for a period of 05 years at kandla &amp; OOT,Vadinar</t>
  </si>
  <si>
    <t>M/s Sadhav Shipping Ltd. Mumbai</t>
  </si>
  <si>
    <t>27AAECS2750A1ZR</t>
  </si>
  <si>
    <t>521, Loha Bhavan P.D.Mello Road, Masjid Mumbai,40009</t>
  </si>
  <si>
    <t>022-23482524/66104969</t>
  </si>
  <si>
    <t>shipping@sadhav.com</t>
  </si>
  <si>
    <t>Purchase of power for Colony and Jetty.</t>
  </si>
  <si>
    <t>PGVCL</t>
  </si>
  <si>
    <t>Gandhidham</t>
  </si>
  <si>
    <t>Maintenance of Beacon Leading Lights  and Channel Marking Buoys in DPA Waters at OOT, Vadinar.</t>
  </si>
  <si>
    <t>M/s. Seafish Diving and Engineering Services</t>
  </si>
  <si>
    <t>24AQGPV2679G1ZG</t>
  </si>
  <si>
    <t xml:space="preserve">OOP.J.J Motal and Swad Hotel, Nr. Arjun, Sikka Patiya, Jamnagar </t>
  </si>
  <si>
    <t>seafishdivingandenggservices@gmail.com</t>
  </si>
  <si>
    <t>9th RA Bill</t>
  </si>
  <si>
    <t xml:space="preserve">Hiring of Service Boat for OOT,Vadinar For 5 years </t>
  </si>
  <si>
    <t xml:space="preserve">M/s Knowldege Marine Engineering worksLd, </t>
  </si>
  <si>
    <t>27AAFCK9646Q2ZJ</t>
  </si>
  <si>
    <t>Office No.  402, Sai Deinar VillageRoad, Govandi, Mumbai</t>
  </si>
  <si>
    <t>022-(355309880</t>
  </si>
  <si>
    <t>info@kmew.in</t>
  </si>
  <si>
    <t>Hiring of 02 Nos. steel hull mooring launches with crewand mooring gang at OOT, Vadinar for a period of Five years</t>
  </si>
  <si>
    <r>
      <t>info</t>
    </r>
    <r>
      <rPr>
        <b/>
        <sz val="11"/>
        <color theme="1"/>
        <rFont val="Calibri"/>
        <family val="2"/>
        <scheme val="minor"/>
      </rPr>
      <t>kmew.in</t>
    </r>
  </si>
  <si>
    <t>7th RA Bill</t>
  </si>
  <si>
    <t>Runining and Maintenance of Sanitation and Underground Drainage System in Port Colony Vadinar for aperiod of 02 years</t>
  </si>
  <si>
    <t>M/s. JaY Chamunda Enterprise, Vadinar</t>
  </si>
  <si>
    <t>24AARPG0129P2ZG</t>
  </si>
  <si>
    <t>Opp. K.P.T. Colony, Vadinar - 361010 Dist. : Jamnagar</t>
  </si>
  <si>
    <t>R/M of sanitation work in port colony, Vadinar</t>
  </si>
  <si>
    <t>Vihat Costruction , Gandhidham</t>
  </si>
  <si>
    <t>24AWFPG0923K1ZS</t>
  </si>
  <si>
    <t>Operation and maintenance of water plant and supply of OOT Vadinar 02 years</t>
  </si>
  <si>
    <t xml:space="preserve">M/s KK Enterprise  </t>
  </si>
  <si>
    <t>15th RA Bill</t>
  </si>
  <si>
    <t>65th RA Bill</t>
  </si>
  <si>
    <t>Reparing Work of Electric Control Building at Jetty , Vadinar</t>
  </si>
  <si>
    <t>M/s. Jay Chamunda Enterprise, Vadinar</t>
  </si>
  <si>
    <t>2nd Final Bill</t>
  </si>
  <si>
    <t>73rd RA Bill</t>
  </si>
  <si>
    <t>90th RA Bill</t>
  </si>
  <si>
    <t>51st RA Bill</t>
  </si>
  <si>
    <t>Sanitation and Housekeeping of Health Center for a Period of 03 years at OOT vadinar.</t>
  </si>
  <si>
    <t>The Grand Bajarang Enterprise</t>
  </si>
  <si>
    <t>24AQNPJ2606A1ZE</t>
  </si>
  <si>
    <t>Vadinar, Tal/ Khambhalia</t>
  </si>
  <si>
    <t>10th RA Bill</t>
  </si>
  <si>
    <t>52nd RA Bill</t>
  </si>
  <si>
    <t>37th RA Bill</t>
  </si>
  <si>
    <t>30th RA Bill</t>
  </si>
  <si>
    <t>Details of Bills received in OOT, Vadinar  June-2024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</si>
</sst>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dd/mm/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 Narrow"/>
      <family val="2"/>
    </font>
    <font>
      <u/>
      <sz val="11"/>
      <color theme="10"/>
      <name val="Arial Narrow"/>
      <family val="2"/>
    </font>
    <font>
      <sz val="11"/>
      <name val="Calibri"/>
      <family val="2"/>
      <scheme val="minor"/>
    </font>
    <font>
      <sz val="11"/>
      <color theme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4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9" fillId="0" borderId="4" xfId="2" applyFont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7" fontId="11" fillId="0" borderId="4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17" fontId="3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8" fillId="0" borderId="4" xfId="2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rojam@oceansparkle.in" TargetMode="External"/><Relationship Id="rId7" Type="http://schemas.openxmlformats.org/officeDocument/2006/relationships/hyperlink" Target="mailto:info@kmew.in" TargetMode="External"/><Relationship Id="rId2" Type="http://schemas.openxmlformats.org/officeDocument/2006/relationships/hyperlink" Target="mailto:management@polestarmaritime.com" TargetMode="External"/><Relationship Id="rId1" Type="http://schemas.openxmlformats.org/officeDocument/2006/relationships/hyperlink" Target="mailto:rojam@oceansparkle.in" TargetMode="External"/><Relationship Id="rId6" Type="http://schemas.openxmlformats.org/officeDocument/2006/relationships/hyperlink" Target="mailto:seafishdivingandenggservices@gmail.com" TargetMode="External"/><Relationship Id="rId5" Type="http://schemas.openxmlformats.org/officeDocument/2006/relationships/hyperlink" Target="mailto:shipping@sadhav.com" TargetMode="External"/><Relationship Id="rId4" Type="http://schemas.openxmlformats.org/officeDocument/2006/relationships/hyperlink" Target="mailto:safaritravel11@yaho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topLeftCell="A16" workbookViewId="0">
      <selection activeCell="O21" sqref="O21"/>
    </sheetView>
  </sheetViews>
  <sheetFormatPr defaultRowHeight="15" x14ac:dyDescent="0.25"/>
  <cols>
    <col min="2" max="2" width="18.28515625" customWidth="1"/>
    <col min="3" max="3" width="10.7109375" customWidth="1"/>
    <col min="4" max="4" width="16.7109375" bestFit="1" customWidth="1"/>
    <col min="5" max="5" width="10.5703125" customWidth="1"/>
    <col min="6" max="6" width="11.140625" customWidth="1"/>
    <col min="7" max="8" width="11" bestFit="1" customWidth="1"/>
    <col min="10" max="10" width="9.42578125" customWidth="1"/>
    <col min="11" max="11" width="12.28515625" bestFit="1" customWidth="1"/>
    <col min="12" max="14" width="10.42578125" bestFit="1" customWidth="1"/>
    <col min="15" max="15" width="8.28515625" bestFit="1" customWidth="1"/>
    <col min="16" max="16" width="10.140625" bestFit="1" customWidth="1"/>
  </cols>
  <sheetData>
    <row r="1" spans="1:19" ht="16.5" x14ac:dyDescent="0.25">
      <c r="A1" s="42" t="s">
        <v>100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</row>
    <row r="2" spans="1:19" ht="66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3" t="s">
        <v>10</v>
      </c>
      <c r="L2" s="5" t="s">
        <v>11</v>
      </c>
      <c r="M2" s="5" t="s">
        <v>12</v>
      </c>
      <c r="N2" s="5" t="s">
        <v>13</v>
      </c>
      <c r="O2" s="6" t="s">
        <v>14</v>
      </c>
      <c r="P2" s="5" t="s">
        <v>15</v>
      </c>
      <c r="Q2" s="6" t="s">
        <v>16</v>
      </c>
      <c r="R2" s="6" t="s">
        <v>17</v>
      </c>
      <c r="S2" s="3" t="s">
        <v>18</v>
      </c>
    </row>
    <row r="3" spans="1:19" ht="150" customHeight="1" x14ac:dyDescent="0.25">
      <c r="A3" s="2">
        <v>1</v>
      </c>
      <c r="B3" s="7" t="s">
        <v>19</v>
      </c>
      <c r="C3" s="8" t="s">
        <v>20</v>
      </c>
      <c r="D3" s="8" t="s">
        <v>21</v>
      </c>
      <c r="E3" s="8" t="s">
        <v>22</v>
      </c>
      <c r="F3" s="9" t="s">
        <v>23</v>
      </c>
      <c r="G3" s="8" t="s">
        <v>24</v>
      </c>
      <c r="H3" s="7"/>
      <c r="I3" s="10" t="s">
        <v>25</v>
      </c>
      <c r="J3" s="11">
        <v>5874500</v>
      </c>
      <c r="K3" s="12" t="s">
        <v>89</v>
      </c>
      <c r="L3" s="12">
        <v>45444</v>
      </c>
      <c r="M3" s="12">
        <v>45455</v>
      </c>
      <c r="N3" s="13">
        <v>45456</v>
      </c>
      <c r="O3" s="11">
        <f t="shared" ref="O3:O7" si="0">(N3-M3)</f>
        <v>1</v>
      </c>
      <c r="P3" s="13">
        <v>45457</v>
      </c>
      <c r="Q3" s="11">
        <f t="shared" ref="Q3:Q7" si="1">P3-N3</f>
        <v>1</v>
      </c>
      <c r="R3" s="11">
        <f t="shared" ref="R3:R7" si="2">Q3+O3</f>
        <v>2</v>
      </c>
      <c r="S3" s="14"/>
    </row>
    <row r="4" spans="1:19" ht="162.75" customHeight="1" x14ac:dyDescent="0.25">
      <c r="A4" s="2">
        <v>2</v>
      </c>
      <c r="B4" s="7" t="s">
        <v>26</v>
      </c>
      <c r="C4" s="11" t="s">
        <v>27</v>
      </c>
      <c r="D4" s="7" t="s">
        <v>28</v>
      </c>
      <c r="E4" s="15" t="s">
        <v>29</v>
      </c>
      <c r="F4" s="16">
        <v>400001</v>
      </c>
      <c r="G4" s="15" t="s">
        <v>30</v>
      </c>
      <c r="H4" s="16"/>
      <c r="I4" s="8" t="s">
        <v>31</v>
      </c>
      <c r="J4" s="7">
        <v>5292165</v>
      </c>
      <c r="K4" s="17" t="s">
        <v>90</v>
      </c>
      <c r="L4" s="13">
        <v>45444</v>
      </c>
      <c r="M4" s="13">
        <v>45455</v>
      </c>
      <c r="N4" s="12">
        <v>45456</v>
      </c>
      <c r="O4" s="11">
        <f t="shared" si="0"/>
        <v>1</v>
      </c>
      <c r="P4" s="13">
        <v>45457</v>
      </c>
      <c r="Q4" s="11">
        <f t="shared" si="1"/>
        <v>1</v>
      </c>
      <c r="R4" s="11">
        <f t="shared" si="2"/>
        <v>2</v>
      </c>
      <c r="S4" s="1"/>
    </row>
    <row r="5" spans="1:19" ht="171" customHeight="1" x14ac:dyDescent="0.25">
      <c r="A5" s="26">
        <v>3</v>
      </c>
      <c r="B5" s="7" t="s">
        <v>32</v>
      </c>
      <c r="C5" s="11" t="s">
        <v>27</v>
      </c>
      <c r="D5" s="16" t="s">
        <v>28</v>
      </c>
      <c r="E5" s="15" t="s">
        <v>29</v>
      </c>
      <c r="F5" s="16">
        <v>400001</v>
      </c>
      <c r="G5" s="15" t="s">
        <v>30</v>
      </c>
      <c r="H5" s="16"/>
      <c r="I5" s="8" t="s">
        <v>31</v>
      </c>
      <c r="J5" s="11">
        <v>6788070</v>
      </c>
      <c r="K5" s="11" t="s">
        <v>91</v>
      </c>
      <c r="L5" s="13">
        <v>45444</v>
      </c>
      <c r="M5" s="13">
        <v>45456</v>
      </c>
      <c r="N5" s="12">
        <v>45456</v>
      </c>
      <c r="O5" s="11">
        <f t="shared" si="0"/>
        <v>0</v>
      </c>
      <c r="P5" s="13">
        <v>45457</v>
      </c>
      <c r="Q5" s="11">
        <f t="shared" si="1"/>
        <v>1</v>
      </c>
      <c r="R5" s="11">
        <f t="shared" si="2"/>
        <v>1</v>
      </c>
      <c r="S5" s="1"/>
    </row>
    <row r="6" spans="1:19" ht="157.5" customHeight="1" x14ac:dyDescent="0.25">
      <c r="A6" s="2">
        <v>4</v>
      </c>
      <c r="B6" s="7" t="s">
        <v>33</v>
      </c>
      <c r="C6" s="18" t="s">
        <v>34</v>
      </c>
      <c r="D6" s="7" t="s">
        <v>35</v>
      </c>
      <c r="E6" s="9" t="s">
        <v>36</v>
      </c>
      <c r="F6" s="9">
        <v>361002</v>
      </c>
      <c r="G6" s="9" t="s">
        <v>37</v>
      </c>
      <c r="H6" s="7"/>
      <c r="I6" s="19" t="s">
        <v>38</v>
      </c>
      <c r="J6" s="7">
        <v>5412600</v>
      </c>
      <c r="K6" s="7" t="s">
        <v>90</v>
      </c>
      <c r="L6" s="12">
        <v>45443</v>
      </c>
      <c r="M6" s="12">
        <v>45456</v>
      </c>
      <c r="N6" s="13">
        <v>45457</v>
      </c>
      <c r="O6" s="11">
        <f t="shared" si="0"/>
        <v>1</v>
      </c>
      <c r="P6" s="13">
        <v>45467</v>
      </c>
      <c r="Q6" s="20">
        <f t="shared" si="1"/>
        <v>10</v>
      </c>
      <c r="R6" s="11">
        <f t="shared" si="2"/>
        <v>11</v>
      </c>
      <c r="S6" s="14"/>
    </row>
    <row r="7" spans="1:19" ht="169.5" customHeight="1" x14ac:dyDescent="0.25">
      <c r="A7" s="2">
        <v>5</v>
      </c>
      <c r="B7" s="7" t="s">
        <v>39</v>
      </c>
      <c r="C7" s="18" t="s">
        <v>34</v>
      </c>
      <c r="D7" s="9" t="s">
        <v>35</v>
      </c>
      <c r="E7" s="9" t="s">
        <v>36</v>
      </c>
      <c r="F7" s="9">
        <v>361002</v>
      </c>
      <c r="G7" s="9" t="s">
        <v>37</v>
      </c>
      <c r="H7" s="9"/>
      <c r="I7" s="19" t="s">
        <v>38</v>
      </c>
      <c r="J7" s="9">
        <v>6919200</v>
      </c>
      <c r="K7" s="9" t="s">
        <v>97</v>
      </c>
      <c r="L7" s="12">
        <v>45443</v>
      </c>
      <c r="M7" s="12">
        <v>45456</v>
      </c>
      <c r="N7" s="13">
        <v>45457</v>
      </c>
      <c r="O7" s="11">
        <f t="shared" si="0"/>
        <v>1</v>
      </c>
      <c r="P7" s="13">
        <v>45467</v>
      </c>
      <c r="Q7" s="11">
        <f t="shared" si="1"/>
        <v>10</v>
      </c>
      <c r="R7" s="11">
        <f t="shared" si="2"/>
        <v>11</v>
      </c>
      <c r="S7" s="14"/>
    </row>
    <row r="8" spans="1:19" ht="146.25" customHeight="1" x14ac:dyDescent="0.25">
      <c r="A8" s="26">
        <v>6</v>
      </c>
      <c r="B8" s="7" t="s">
        <v>40</v>
      </c>
      <c r="C8" s="7" t="s">
        <v>41</v>
      </c>
      <c r="D8" s="7" t="s">
        <v>42</v>
      </c>
      <c r="E8" s="8" t="s">
        <v>43</v>
      </c>
      <c r="F8" s="7">
        <v>388255</v>
      </c>
      <c r="G8" s="21" t="s">
        <v>44</v>
      </c>
      <c r="H8" s="7"/>
      <c r="I8" s="10" t="s">
        <v>45</v>
      </c>
      <c r="J8" s="7">
        <v>240389</v>
      </c>
      <c r="K8" s="7" t="s">
        <v>98</v>
      </c>
      <c r="L8" s="13">
        <v>45443</v>
      </c>
      <c r="M8" s="13">
        <v>45456</v>
      </c>
      <c r="N8" s="13">
        <v>45461</v>
      </c>
      <c r="O8" s="11">
        <f>(N8-M8)</f>
        <v>5</v>
      </c>
      <c r="P8" s="13">
        <v>45467</v>
      </c>
      <c r="Q8" s="11">
        <f>P8-N8</f>
        <v>6</v>
      </c>
      <c r="R8" s="11">
        <f>Q8+O8</f>
        <v>11</v>
      </c>
      <c r="S8" s="14"/>
    </row>
    <row r="9" spans="1:19" ht="66" customHeight="1" x14ac:dyDescent="0.25">
      <c r="A9" s="2">
        <v>7</v>
      </c>
      <c r="B9" s="11" t="s">
        <v>46</v>
      </c>
      <c r="C9" s="2" t="s">
        <v>47</v>
      </c>
      <c r="D9" s="22"/>
      <c r="E9" s="23" t="s">
        <v>48</v>
      </c>
      <c r="F9" s="2">
        <v>3601001</v>
      </c>
      <c r="G9" s="22" t="s">
        <v>49</v>
      </c>
      <c r="H9" s="22" t="s">
        <v>50</v>
      </c>
      <c r="I9" s="22" t="s">
        <v>50</v>
      </c>
      <c r="J9" s="2">
        <v>13733</v>
      </c>
      <c r="K9" s="24">
        <v>45413</v>
      </c>
      <c r="L9" s="13">
        <v>45444</v>
      </c>
      <c r="M9" s="25">
        <v>45453</v>
      </c>
      <c r="N9" s="25">
        <v>45453</v>
      </c>
      <c r="O9" s="23">
        <f t="shared" ref="O9:O11" si="3">(N9-M9)</f>
        <v>0</v>
      </c>
      <c r="P9" s="13">
        <v>45453</v>
      </c>
      <c r="Q9" s="2">
        <f>P9-N9</f>
        <v>0</v>
      </c>
      <c r="R9" s="2">
        <f>Q9+O9</f>
        <v>0</v>
      </c>
      <c r="S9" s="1"/>
    </row>
    <row r="10" spans="1:19" ht="150.75" customHeight="1" x14ac:dyDescent="0.25">
      <c r="A10" s="2">
        <v>8</v>
      </c>
      <c r="B10" s="7" t="s">
        <v>51</v>
      </c>
      <c r="C10" s="26" t="s">
        <v>52</v>
      </c>
      <c r="D10" s="7" t="s">
        <v>53</v>
      </c>
      <c r="E10" s="7" t="s">
        <v>54</v>
      </c>
      <c r="F10" s="7">
        <v>400009</v>
      </c>
      <c r="G10" s="7" t="s">
        <v>55</v>
      </c>
      <c r="H10" s="7"/>
      <c r="I10" s="27" t="s">
        <v>56</v>
      </c>
      <c r="J10" s="7">
        <v>1058709</v>
      </c>
      <c r="K10" s="7" t="s">
        <v>85</v>
      </c>
      <c r="L10" s="13">
        <v>45444</v>
      </c>
      <c r="M10" s="13">
        <v>45455</v>
      </c>
      <c r="N10" s="13">
        <v>45455</v>
      </c>
      <c r="O10" s="11">
        <f t="shared" si="3"/>
        <v>0</v>
      </c>
      <c r="P10" s="13">
        <v>45456</v>
      </c>
      <c r="Q10" s="2">
        <f>P10-N10</f>
        <v>1</v>
      </c>
      <c r="R10" s="11">
        <f t="shared" ref="R10:R14" si="4">Q10+O10</f>
        <v>1</v>
      </c>
      <c r="S10" s="1"/>
    </row>
    <row r="11" spans="1:19" ht="33" x14ac:dyDescent="0.25">
      <c r="A11" s="26">
        <v>9</v>
      </c>
      <c r="B11" s="11" t="s">
        <v>57</v>
      </c>
      <c r="C11" s="7" t="s">
        <v>58</v>
      </c>
      <c r="D11" s="7"/>
      <c r="E11" s="8"/>
      <c r="F11" s="11"/>
      <c r="G11" s="15"/>
      <c r="H11" s="7"/>
      <c r="I11" s="7"/>
      <c r="J11" s="11">
        <v>813660</v>
      </c>
      <c r="K11" s="28">
        <v>45444</v>
      </c>
      <c r="L11" s="13">
        <v>45459</v>
      </c>
      <c r="M11" s="13">
        <v>45461</v>
      </c>
      <c r="N11" s="13">
        <v>45461</v>
      </c>
      <c r="O11" s="23">
        <f t="shared" si="3"/>
        <v>0</v>
      </c>
      <c r="P11" s="13">
        <v>45467</v>
      </c>
      <c r="Q11" s="11">
        <f t="shared" ref="Q11" si="5">P11-N11</f>
        <v>6</v>
      </c>
      <c r="R11" s="11">
        <f t="shared" si="4"/>
        <v>6</v>
      </c>
      <c r="S11" s="1"/>
    </row>
    <row r="12" spans="1:19" ht="120" x14ac:dyDescent="0.25">
      <c r="A12" s="2">
        <v>10</v>
      </c>
      <c r="B12" s="29" t="s">
        <v>60</v>
      </c>
      <c r="C12" s="14" t="s">
        <v>61</v>
      </c>
      <c r="D12" s="14" t="s">
        <v>62</v>
      </c>
      <c r="E12" s="14" t="s">
        <v>63</v>
      </c>
      <c r="F12" s="1">
        <v>361140</v>
      </c>
      <c r="G12" s="1"/>
      <c r="H12" s="1"/>
      <c r="I12" s="31" t="s">
        <v>64</v>
      </c>
      <c r="J12" s="14">
        <v>139999</v>
      </c>
      <c r="K12" s="14" t="s">
        <v>96</v>
      </c>
      <c r="L12" s="13">
        <v>45447</v>
      </c>
      <c r="M12" s="32">
        <v>45456</v>
      </c>
      <c r="N12" s="32">
        <v>45457</v>
      </c>
      <c r="O12" s="11">
        <f>(N12-M12)</f>
        <v>1</v>
      </c>
      <c r="P12" s="13">
        <v>45467</v>
      </c>
      <c r="Q12" s="11">
        <f>P12-N12</f>
        <v>10</v>
      </c>
      <c r="R12" s="11">
        <f t="shared" si="4"/>
        <v>11</v>
      </c>
      <c r="S12" s="1"/>
    </row>
    <row r="13" spans="1:19" ht="102" customHeight="1" x14ac:dyDescent="0.25">
      <c r="A13" s="2">
        <v>11</v>
      </c>
      <c r="B13" s="11" t="s">
        <v>66</v>
      </c>
      <c r="C13" s="11" t="s">
        <v>67</v>
      </c>
      <c r="D13" s="11" t="s">
        <v>68</v>
      </c>
      <c r="E13" s="14" t="s">
        <v>69</v>
      </c>
      <c r="F13" s="14">
        <v>400088</v>
      </c>
      <c r="G13" s="14" t="s">
        <v>70</v>
      </c>
      <c r="H13" s="14"/>
      <c r="I13" s="31" t="s">
        <v>71</v>
      </c>
      <c r="J13" s="14">
        <v>1629205</v>
      </c>
      <c r="K13" s="32" t="s">
        <v>65</v>
      </c>
      <c r="L13" s="13">
        <v>45446</v>
      </c>
      <c r="M13" s="32">
        <v>45453</v>
      </c>
      <c r="N13" s="32">
        <v>45455</v>
      </c>
      <c r="O13" s="14">
        <f t="shared" ref="O13:O17" si="6">(N13-M13)</f>
        <v>2</v>
      </c>
      <c r="P13" s="13">
        <v>45455</v>
      </c>
      <c r="Q13" s="11">
        <f>P13-N13</f>
        <v>0</v>
      </c>
      <c r="R13" s="11">
        <f t="shared" si="4"/>
        <v>2</v>
      </c>
      <c r="S13" s="14"/>
    </row>
    <row r="14" spans="1:19" ht="152.25" customHeight="1" x14ac:dyDescent="0.25">
      <c r="A14" s="26">
        <v>12</v>
      </c>
      <c r="B14" s="11" t="s">
        <v>72</v>
      </c>
      <c r="C14" s="11" t="s">
        <v>67</v>
      </c>
      <c r="D14" s="11" t="s">
        <v>68</v>
      </c>
      <c r="E14" s="14" t="s">
        <v>69</v>
      </c>
      <c r="F14" s="14">
        <v>400088</v>
      </c>
      <c r="G14" s="14"/>
      <c r="H14" s="14"/>
      <c r="I14" s="14" t="s">
        <v>73</v>
      </c>
      <c r="J14" s="14">
        <v>1549938</v>
      </c>
      <c r="K14" s="32" t="s">
        <v>99</v>
      </c>
      <c r="L14" s="13">
        <v>45446</v>
      </c>
      <c r="M14" s="32">
        <v>45464</v>
      </c>
      <c r="N14" s="32">
        <v>45464</v>
      </c>
      <c r="O14" s="14">
        <f t="shared" si="6"/>
        <v>0</v>
      </c>
      <c r="P14" s="13">
        <v>45467</v>
      </c>
      <c r="Q14" s="11">
        <f t="shared" ref="Q14" si="7">P14-N14</f>
        <v>3</v>
      </c>
      <c r="R14" s="11">
        <f t="shared" si="4"/>
        <v>3</v>
      </c>
      <c r="S14" s="14"/>
    </row>
    <row r="15" spans="1:19" ht="130.5" customHeight="1" x14ac:dyDescent="0.25">
      <c r="A15" s="2">
        <v>13</v>
      </c>
      <c r="B15" s="11" t="s">
        <v>75</v>
      </c>
      <c r="C15" s="11" t="s">
        <v>76</v>
      </c>
      <c r="D15" s="7" t="s">
        <v>77</v>
      </c>
      <c r="E15" s="7" t="s">
        <v>78</v>
      </c>
      <c r="F15" s="30">
        <v>361010</v>
      </c>
      <c r="G15" s="1"/>
      <c r="H15" s="1">
        <v>9773424719</v>
      </c>
      <c r="I15" s="1"/>
      <c r="J15" s="11">
        <v>271120</v>
      </c>
      <c r="K15" s="1" t="s">
        <v>84</v>
      </c>
      <c r="L15" s="13">
        <v>45450</v>
      </c>
      <c r="M15" s="34">
        <v>45450</v>
      </c>
      <c r="N15" s="34">
        <v>45450</v>
      </c>
      <c r="O15" s="11">
        <f t="shared" si="6"/>
        <v>0</v>
      </c>
      <c r="P15" s="13">
        <v>45453</v>
      </c>
      <c r="Q15" s="11">
        <f t="shared" ref="Q15:Q19" si="8">P15-N15</f>
        <v>3</v>
      </c>
      <c r="R15" s="11">
        <f t="shared" ref="R15:R16" si="9">Q15+O15</f>
        <v>3</v>
      </c>
      <c r="S15" s="14"/>
    </row>
    <row r="16" spans="1:19" ht="75" x14ac:dyDescent="0.25">
      <c r="A16" s="2">
        <v>14</v>
      </c>
      <c r="B16" s="29" t="s">
        <v>79</v>
      </c>
      <c r="C16" s="14" t="s">
        <v>80</v>
      </c>
      <c r="D16" s="14" t="s">
        <v>81</v>
      </c>
      <c r="E16" s="7" t="s">
        <v>59</v>
      </c>
      <c r="F16" s="30">
        <v>370201</v>
      </c>
      <c r="G16" s="14">
        <v>9408380111</v>
      </c>
      <c r="H16" s="14"/>
      <c r="I16" s="14"/>
      <c r="J16" s="14">
        <v>102990</v>
      </c>
      <c r="K16" s="14" t="s">
        <v>84</v>
      </c>
      <c r="L16" s="13">
        <v>45439</v>
      </c>
      <c r="M16" s="32">
        <v>45442</v>
      </c>
      <c r="N16" s="32">
        <v>45446</v>
      </c>
      <c r="O16" s="11">
        <f t="shared" si="6"/>
        <v>4</v>
      </c>
      <c r="P16" s="13">
        <v>45446</v>
      </c>
      <c r="Q16" s="14">
        <f t="shared" si="8"/>
        <v>0</v>
      </c>
      <c r="R16" s="14">
        <f t="shared" si="9"/>
        <v>4</v>
      </c>
      <c r="S16" s="1"/>
    </row>
    <row r="17" spans="1:19" ht="84.75" customHeight="1" x14ac:dyDescent="0.25">
      <c r="A17" s="26">
        <v>15</v>
      </c>
      <c r="B17" s="11" t="s">
        <v>82</v>
      </c>
      <c r="C17" s="11" t="s">
        <v>83</v>
      </c>
      <c r="D17" s="11" t="s">
        <v>68</v>
      </c>
      <c r="E17" s="14" t="s">
        <v>69</v>
      </c>
      <c r="F17" s="14">
        <v>400088</v>
      </c>
      <c r="G17" s="14"/>
      <c r="H17" s="14"/>
      <c r="I17" s="14"/>
      <c r="J17" s="14">
        <v>211269</v>
      </c>
      <c r="K17" s="32" t="s">
        <v>74</v>
      </c>
      <c r="L17" s="13">
        <v>45450</v>
      </c>
      <c r="M17" s="32">
        <v>45456</v>
      </c>
      <c r="N17" s="32">
        <v>45457</v>
      </c>
      <c r="O17" s="14">
        <f t="shared" si="6"/>
        <v>1</v>
      </c>
      <c r="P17" s="13">
        <v>45457</v>
      </c>
      <c r="Q17" s="11">
        <f t="shared" si="8"/>
        <v>0</v>
      </c>
      <c r="R17" s="11">
        <f>Q17+O17</f>
        <v>1</v>
      </c>
      <c r="S17" s="14"/>
    </row>
    <row r="18" spans="1:19" s="33" customFormat="1" ht="99" x14ac:dyDescent="0.25">
      <c r="A18" s="2">
        <v>16</v>
      </c>
      <c r="B18" s="11" t="s">
        <v>86</v>
      </c>
      <c r="C18" s="11" t="s">
        <v>87</v>
      </c>
      <c r="D18" s="7" t="s">
        <v>77</v>
      </c>
      <c r="E18" s="7" t="s">
        <v>78</v>
      </c>
      <c r="F18" s="30">
        <v>361010</v>
      </c>
      <c r="G18" s="1"/>
      <c r="H18" s="1">
        <v>9773424719</v>
      </c>
      <c r="I18" s="1"/>
      <c r="J18" s="11">
        <v>332397</v>
      </c>
      <c r="K18" s="1" t="s">
        <v>88</v>
      </c>
      <c r="L18" s="13">
        <v>45448</v>
      </c>
      <c r="M18" s="34">
        <v>45453</v>
      </c>
      <c r="N18" s="34">
        <v>45455</v>
      </c>
      <c r="O18" s="11">
        <f>(N18-M18)</f>
        <v>2</v>
      </c>
      <c r="P18" s="13">
        <v>45457</v>
      </c>
      <c r="Q18" s="11">
        <f t="shared" si="8"/>
        <v>2</v>
      </c>
      <c r="R18" s="11">
        <f t="shared" ref="R18:R19" si="10">Q18+O18</f>
        <v>4</v>
      </c>
      <c r="S18" s="14"/>
    </row>
    <row r="19" spans="1:19" ht="90" x14ac:dyDescent="0.25">
      <c r="A19" s="2">
        <v>17</v>
      </c>
      <c r="B19" s="37" t="s">
        <v>92</v>
      </c>
      <c r="C19" s="38" t="s">
        <v>93</v>
      </c>
      <c r="D19" s="38" t="s">
        <v>94</v>
      </c>
      <c r="E19" s="38" t="s">
        <v>95</v>
      </c>
      <c r="F19" s="38">
        <v>361010</v>
      </c>
      <c r="G19" s="38"/>
      <c r="H19" s="38"/>
      <c r="I19" s="38"/>
      <c r="J19" s="39">
        <v>220250</v>
      </c>
      <c r="K19" s="38" t="s">
        <v>74</v>
      </c>
      <c r="L19" s="13">
        <v>45449</v>
      </c>
      <c r="M19" s="40">
        <v>45455</v>
      </c>
      <c r="N19" s="40">
        <v>45456</v>
      </c>
      <c r="O19" s="14">
        <f t="shared" ref="O19" si="11">(N19-M19)</f>
        <v>1</v>
      </c>
      <c r="P19" s="13">
        <v>45457</v>
      </c>
      <c r="Q19" s="11">
        <f t="shared" si="8"/>
        <v>1</v>
      </c>
      <c r="R19" s="11">
        <f t="shared" si="10"/>
        <v>2</v>
      </c>
      <c r="S19" s="41"/>
    </row>
    <row r="20" spans="1:19" ht="16.5" x14ac:dyDescent="0.25">
      <c r="A20" s="26">
        <v>18</v>
      </c>
      <c r="B20" s="3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6.5" x14ac:dyDescent="0.25">
      <c r="A21" s="2">
        <v>19</v>
      </c>
      <c r="B21" s="35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6.5" x14ac:dyDescent="0.25">
      <c r="A22" s="2">
        <v>20</v>
      </c>
      <c r="B22" s="3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6.5" x14ac:dyDescent="0.25">
      <c r="A23" s="26">
        <v>21</v>
      </c>
      <c r="B23" s="3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6.5" x14ac:dyDescent="0.25">
      <c r="A24" s="2">
        <v>22</v>
      </c>
      <c r="B24" s="3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6.5" x14ac:dyDescent="0.25">
      <c r="A25" s="2">
        <v>23</v>
      </c>
      <c r="B25" s="3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6.5" x14ac:dyDescent="0.25">
      <c r="A26" s="26">
        <v>24</v>
      </c>
      <c r="B26" s="3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6.5" x14ac:dyDescent="0.25">
      <c r="A27" s="2">
        <v>25</v>
      </c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6.5" x14ac:dyDescent="0.25">
      <c r="A28" s="2">
        <v>26</v>
      </c>
      <c r="B28" s="3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6.5" x14ac:dyDescent="0.25">
      <c r="A29" s="2">
        <v>27</v>
      </c>
      <c r="B29" s="3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6.5" x14ac:dyDescent="0.25">
      <c r="A30" s="2">
        <v>28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6.5" x14ac:dyDescent="0.25">
      <c r="A31" s="26">
        <v>29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6.5" x14ac:dyDescent="0.25">
      <c r="A32" s="2">
        <v>30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6.5" x14ac:dyDescent="0.25">
      <c r="A33" s="2">
        <v>31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6.5" x14ac:dyDescent="0.25">
      <c r="A34" s="2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</row>
  </sheetData>
  <mergeCells count="1">
    <mergeCell ref="A1:S1"/>
  </mergeCells>
  <hyperlinks>
    <hyperlink ref="I6" r:id="rId1"/>
    <hyperlink ref="I3" r:id="rId2"/>
    <hyperlink ref="I7" r:id="rId3"/>
    <hyperlink ref="I8" r:id="rId4"/>
    <hyperlink ref="I10" r:id="rId5"/>
    <hyperlink ref="I12" r:id="rId6"/>
    <hyperlink ref="I13" r:id="rId7"/>
  </hyperlinks>
  <pageMargins left="0.7" right="0.7" top="0.75" bottom="0.75" header="0.3" footer="0.3"/>
  <pageSetup paperSize="9" orientation="portrait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dcterms:created xsi:type="dcterms:W3CDTF">2024-06-03T06:31:31Z</dcterms:created>
  <dcterms:modified xsi:type="dcterms:W3CDTF">2024-07-01T11:26:27Z</dcterms:modified>
</cp:coreProperties>
</file>