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1" i="1"/>
  <c r="R21" s="1"/>
  <c r="O21"/>
  <c r="Q20"/>
  <c r="R20" s="1"/>
  <c r="O20"/>
  <c r="Q19"/>
  <c r="O19"/>
  <c r="R19" s="1"/>
  <c r="Q18"/>
  <c r="R18" s="1"/>
  <c r="O18"/>
  <c r="Q17"/>
  <c r="O17"/>
  <c r="R17" s="1"/>
  <c r="Q16"/>
  <c r="R16" s="1"/>
  <c r="O16"/>
  <c r="Q15"/>
  <c r="O15"/>
  <c r="R15" s="1"/>
  <c r="Q14"/>
  <c r="R14" s="1"/>
  <c r="O14"/>
  <c r="Q13"/>
  <c r="O13"/>
  <c r="R13" s="1"/>
  <c r="Q12"/>
  <c r="R12" s="1"/>
  <c r="O12"/>
  <c r="Q11"/>
  <c r="O11"/>
  <c r="R11" s="1"/>
  <c r="J11"/>
  <c r="Q10"/>
  <c r="O10"/>
  <c r="R10" s="1"/>
  <c r="Q9"/>
  <c r="R9" s="1"/>
  <c r="O9"/>
  <c r="Q8"/>
  <c r="O8"/>
  <c r="R8" s="1"/>
  <c r="Q7"/>
  <c r="R7" s="1"/>
  <c r="O7"/>
  <c r="Q6"/>
  <c r="O6"/>
  <c r="R6" s="1"/>
  <c r="Q5"/>
  <c r="R5" s="1"/>
  <c r="O5"/>
  <c r="Q4"/>
  <c r="O4"/>
  <c r="R4" s="1"/>
  <c r="Q3"/>
  <c r="R3" s="1"/>
  <c r="O3"/>
</calcChain>
</file>

<file path=xl/sharedStrings.xml><?xml version="1.0" encoding="utf-8"?>
<sst xmlns="http://schemas.openxmlformats.org/spreadsheetml/2006/main" count="134" uniqueCount="118">
  <si>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</si>
  <si>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</si>
  <si>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</si>
  <si>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</si>
  <si>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</si>
  <si>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</si>
  <si>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</si>
  <si>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</si>
  <si>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</si>
  <si>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</si>
  <si>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</si>
  <si>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</si>
  <si>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</si>
  <si>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</si>
  <si>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</si>
  <si>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</si>
  <si>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</si>
  <si>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</si>
  <si>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</si>
  <si>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</si>
  <si>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</si>
  <si>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</si>
  <si>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</si>
  <si>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</si>
  <si>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</si>
  <si>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</si>
  <si>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</si>
  <si>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</si>
  <si>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</si>
  <si>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</si>
  <si>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</si>
  <si>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</si>
  <si>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</si>
  <si>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</si>
  <si>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</si>
  <si>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</si>
  <si>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</si>
  <si>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</si>
  <si>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</si>
  <si>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</si>
  <si>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</si>
  <si>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</si>
  <si>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</si>
  <si>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</si>
  <si>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</si>
  <si>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</si>
  <si>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Purchase of power for Colony and Jetty.</t>
  </si>
  <si>
    <t>PGVCL</t>
  </si>
  <si>
    <t>Ashi</t>
  </si>
  <si>
    <t>24AAALK0046N2Z5</t>
  </si>
  <si>
    <t>Purchase of Raw Water</t>
  </si>
  <si>
    <t>Distict Panchayat, Khambhaliya</t>
  </si>
  <si>
    <t>Khambhaliya</t>
  </si>
  <si>
    <t>…</t>
  </si>
  <si>
    <t>..</t>
  </si>
  <si>
    <t>R/M of Arboriculurein port colony, Vadinar</t>
  </si>
  <si>
    <t>M/s Santoshi Builders, Gandhidham</t>
  </si>
  <si>
    <t>24ADGFS3534DC1ZF</t>
  </si>
  <si>
    <t>Gandhidham</t>
  </si>
  <si>
    <t>At: Vadinar - 361010, Khambhalia [Tal.], Devbhumi Dwarka [Dist.]</t>
  </si>
  <si>
    <t>Restoration of 450 KLd Sewage tratment plant  on trunkey basis on 05 years comprehensive annual maintanance.</t>
  </si>
  <si>
    <t>M/s. Shubham Inc , Ahmedabad</t>
  </si>
  <si>
    <t>Ahmedabad</t>
  </si>
  <si>
    <t>079-40086151</t>
  </si>
  <si>
    <t>Comstruction of Cost Guard Jett at OOT, Vadinar</t>
  </si>
  <si>
    <t>Paresh Construction and Foudation , Mumbai</t>
  </si>
  <si>
    <t>24AAACP2726KIZJ</t>
  </si>
  <si>
    <t>Plot No. E/59, Chemburr Naka, AT Road Chembur, Mumbai</t>
  </si>
  <si>
    <t>400 071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</si>
  <si>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</si>
  <si>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</si>
  <si>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</si>
  <si>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</si>
  <si>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</si>
  <si>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Jan.23</t>
  </si>
  <si>
    <t>1st &amp; Final Bill</t>
  </si>
  <si>
    <t>34th RA Bill</t>
  </si>
  <si>
    <t>G. N. Enterprise, Vadinar</t>
  </si>
  <si>
    <t>Details of Bills received in OOT, Vadinar  Feb.2023</t>
  </si>
  <si>
    <t>32th R. A. Bill</t>
  </si>
  <si>
    <t>36th RA Bill</t>
  </si>
  <si>
    <t>49th RA Bills</t>
  </si>
  <si>
    <t>57th RA Bill</t>
  </si>
  <si>
    <t>74h Bill</t>
  </si>
  <si>
    <t>35hRA Bill</t>
  </si>
  <si>
    <t>74th RA Bill</t>
  </si>
  <si>
    <t>36thRA Bill</t>
  </si>
  <si>
    <t>Feb.23</t>
  </si>
  <si>
    <t>8th RA Bill</t>
  </si>
  <si>
    <t>18th RA Bill</t>
  </si>
  <si>
    <t>17/2/223</t>
  </si>
  <si>
    <t>10th RA Bill</t>
  </si>
  <si>
    <t>Hiring of 02 Nos. steel hull mooring launches with crewand mooring gang at OOT, Vadinar for a period of Five years</t>
  </si>
  <si>
    <t xml:space="preserve">M/s Knowldege Marine Engineering worksLd, </t>
  </si>
  <si>
    <t>27AAFCK9646Q2ZJ</t>
  </si>
  <si>
    <t>Office No.  402, Sai Deinar VillageRoad, Govandi, Mumbai</t>
  </si>
  <si>
    <t>13ht RA Bill</t>
  </si>
  <si>
    <t>27/01/223</t>
  </si>
  <si>
    <t xml:space="preserve">Providing, operating and maintaining of 02 nos. 32 seater bus and 01 no 19 seaster bus for various aactivities at OOT, Vadinar for the period of three years </t>
  </si>
  <si>
    <t>21th RA Bill</t>
  </si>
  <si>
    <t>Repairing work of N. R. Builsing at Jetty, Vadinar</t>
  </si>
  <si>
    <t>R/M of Sanitation &amp; Housekeeping of Health Cetre, Vadinar</t>
  </si>
  <si>
    <t>The Grand Bajarang Enterprise</t>
  </si>
  <si>
    <t>Vadinar, Tal/ Khambhalia</t>
  </si>
  <si>
    <t>3rd RA Bill</t>
  </si>
  <si>
    <t>Maintance of Resi &amp; N R Buildg. At Jetty &amp; Port Colony, , Vadinar</t>
  </si>
  <si>
    <t>1st RA Bill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</si>
  <si>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</si>
  <si>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</si>
  <si>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</si>
  <si>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</si>
  <si>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</si>
  <si>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</si>
  <si>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r>
      <t xml:space="preserve">Hiring of 01 no. 60 T BP Tug on Charter/Rate per day for the period of 10 years extendable further by one year - </t>
    </r>
    <r>
      <rPr>
        <b/>
        <sz val="11"/>
        <rFont val="Arial Narrow"/>
        <family val="2"/>
      </rPr>
      <t>Tug Lotus Star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</si>
  <si>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Disha / Tug Vihaan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</si>
  <si>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</si>
  <si>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rFont val="Arial Narrow"/>
        <family val="2"/>
      </rPr>
      <t>Tug Empire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</si>
  <si>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Ocean Pride</t>
    </r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</si>
</sst>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u/>
      <sz val="11"/>
      <color theme="1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0" fillId="0" borderId="1" xfId="0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4" fontId="12" fillId="0" borderId="1" xfId="0" applyNumberFormat="1" applyFont="1" applyBorder="1"/>
    <xf numFmtId="14" fontId="11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1" fillId="0" borderId="1" xfId="0" quotePrefix="1" applyFont="1" applyBorder="1" applyAlignment="1">
      <alignment horizontal="left" vertical="top" wrapText="1"/>
    </xf>
    <xf numFmtId="0" fontId="11" fillId="0" borderId="0" xfId="0" applyFont="1"/>
    <xf numFmtId="14" fontId="13" fillId="0" borderId="1" xfId="0" applyNumberFormat="1" applyFont="1" applyBorder="1"/>
    <xf numFmtId="14" fontId="14" fillId="0" borderId="1" xfId="0" applyNumberFormat="1" applyFont="1" applyBorder="1"/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4" fontId="0" fillId="0" borderId="1" xfId="0" applyNumberFormat="1" applyBorder="1" applyAlignment="1">
      <alignment vertical="center" wrapText="1"/>
    </xf>
    <xf numFmtId="14" fontId="13" fillId="0" borderId="1" xfId="0" applyNumberFormat="1" applyFont="1" applyBorder="1" applyAlignment="1">
      <alignment vertical="center" wrapText="1"/>
    </xf>
    <xf numFmtId="0" fontId="1" fillId="0" borderId="1" xfId="0" quotePrefix="1" applyFont="1" applyBorder="1" applyAlignment="1">
      <alignment vertical="top" wrapText="1"/>
    </xf>
    <xf numFmtId="0" fontId="1" fillId="0" borderId="1" xfId="2" applyNumberFormat="1" applyFont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pping@sadhav.com" TargetMode="External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rojam@oceansparkle.in" TargetMode="External"/><Relationship Id="rId5" Type="http://schemas.openxmlformats.org/officeDocument/2006/relationships/hyperlink" Target="mailto:safaritravel11@yahoo.in" TargetMode="External"/><Relationship Id="rId4" Type="http://schemas.openxmlformats.org/officeDocument/2006/relationships/hyperlink" Target="mailto:rojam@oceansparkle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G4" sqref="G4"/>
    </sheetView>
  </sheetViews>
  <sheetFormatPr defaultRowHeight="15"/>
  <cols>
    <col min="1" max="1" width="6.7109375" customWidth="1"/>
    <col min="2" max="2" width="22" customWidth="1"/>
    <col min="7" max="7" width="9.85546875" bestFit="1" customWidth="1"/>
    <col min="10" max="10" width="10.42578125" bestFit="1" customWidth="1"/>
    <col min="12" max="12" width="10.42578125" bestFit="1" customWidth="1"/>
    <col min="13" max="14" width="10.7109375" bestFit="1" customWidth="1"/>
    <col min="15" max="15" width="9.85546875" bestFit="1" customWidth="1"/>
    <col min="16" max="16" width="10.42578125" bestFit="1" customWidth="1"/>
    <col min="19" max="19" width="11.28515625" customWidth="1"/>
  </cols>
  <sheetData>
    <row r="1" spans="1:19" ht="16.5" customHeight="1">
      <c r="A1" s="45" t="s">
        <v>78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49.5">
      <c r="A3" s="6">
        <v>1</v>
      </c>
      <c r="B3" s="13" t="s">
        <v>19</v>
      </c>
      <c r="C3" s="13" t="s">
        <v>20</v>
      </c>
      <c r="D3" s="13"/>
      <c r="E3" s="13" t="s">
        <v>21</v>
      </c>
      <c r="F3" s="13"/>
      <c r="G3" s="13"/>
      <c r="H3" s="13"/>
      <c r="I3" s="13"/>
      <c r="J3" s="7">
        <v>24095</v>
      </c>
      <c r="K3" s="13" t="s">
        <v>79</v>
      </c>
      <c r="L3" s="4">
        <v>44958</v>
      </c>
      <c r="M3" s="4">
        <v>44973</v>
      </c>
      <c r="N3" s="4">
        <v>44973</v>
      </c>
      <c r="O3" s="7">
        <f>(N3-M3)</f>
        <v>0</v>
      </c>
      <c r="P3" s="4">
        <v>44974</v>
      </c>
      <c r="Q3" s="7">
        <f>P3-N3</f>
        <v>1</v>
      </c>
      <c r="R3" s="7">
        <f>Q3+O3</f>
        <v>1</v>
      </c>
      <c r="S3" s="1"/>
    </row>
    <row r="4" spans="1:19" ht="181.5">
      <c r="A4" s="6">
        <v>2</v>
      </c>
      <c r="B4" s="2" t="s">
        <v>22</v>
      </c>
      <c r="C4" s="1" t="s">
        <v>23</v>
      </c>
      <c r="D4" s="1"/>
      <c r="E4" s="8" t="s">
        <v>24</v>
      </c>
      <c r="F4" s="1">
        <v>361008</v>
      </c>
      <c r="G4" s="14"/>
      <c r="H4" s="1"/>
      <c r="I4" s="15"/>
      <c r="J4" s="7">
        <v>17000</v>
      </c>
      <c r="K4" s="16" t="s">
        <v>80</v>
      </c>
      <c r="L4" s="4">
        <v>44958</v>
      </c>
      <c r="M4" s="4">
        <v>44960</v>
      </c>
      <c r="N4" s="4">
        <v>44971</v>
      </c>
      <c r="O4" s="7">
        <f t="shared" ref="O4:O20" si="0">(N4-M4)</f>
        <v>11</v>
      </c>
      <c r="P4" s="4">
        <v>44972</v>
      </c>
      <c r="Q4" s="7">
        <f t="shared" ref="Q4:Q11" si="1">P4-N4</f>
        <v>1</v>
      </c>
      <c r="R4" s="7">
        <f t="shared" ref="R4:R11" si="2">Q4+O4</f>
        <v>12</v>
      </c>
      <c r="S4" s="1"/>
    </row>
    <row r="5" spans="1:19" ht="115.5">
      <c r="A5" s="6">
        <v>3</v>
      </c>
      <c r="B5" s="2" t="s">
        <v>25</v>
      </c>
      <c r="C5" s="2" t="s">
        <v>26</v>
      </c>
      <c r="D5" s="1" t="s">
        <v>27</v>
      </c>
      <c r="E5" s="1" t="s">
        <v>28</v>
      </c>
      <c r="F5" s="1">
        <v>400009</v>
      </c>
      <c r="G5" s="1" t="s">
        <v>29</v>
      </c>
      <c r="H5" s="1"/>
      <c r="I5" s="17" t="s">
        <v>30</v>
      </c>
      <c r="J5" s="1">
        <v>1058709</v>
      </c>
      <c r="K5" s="1" t="s">
        <v>81</v>
      </c>
      <c r="L5" s="4">
        <v>44958</v>
      </c>
      <c r="M5" s="4">
        <v>44972</v>
      </c>
      <c r="N5" s="4">
        <v>44972</v>
      </c>
      <c r="O5" s="7">
        <f t="shared" si="0"/>
        <v>0</v>
      </c>
      <c r="P5" s="4">
        <v>44974</v>
      </c>
      <c r="Q5" s="7">
        <f t="shared" si="1"/>
        <v>2</v>
      </c>
      <c r="R5" s="7">
        <f t="shared" si="2"/>
        <v>2</v>
      </c>
      <c r="S5" s="18"/>
    </row>
    <row r="6" spans="1:19" ht="132">
      <c r="A6" s="6">
        <v>4</v>
      </c>
      <c r="B6" s="2" t="s">
        <v>113</v>
      </c>
      <c r="C6" s="19" t="s">
        <v>31</v>
      </c>
      <c r="D6" s="19" t="s">
        <v>32</v>
      </c>
      <c r="E6" s="19" t="s">
        <v>33</v>
      </c>
      <c r="F6" s="20" t="s">
        <v>48</v>
      </c>
      <c r="G6" s="19" t="s">
        <v>34</v>
      </c>
      <c r="H6" s="21"/>
      <c r="I6" s="22" t="s">
        <v>35</v>
      </c>
      <c r="J6" s="7">
        <v>5874500</v>
      </c>
      <c r="K6" s="12" t="s">
        <v>82</v>
      </c>
      <c r="L6" s="12">
        <v>44958</v>
      </c>
      <c r="M6" s="12">
        <v>44977</v>
      </c>
      <c r="N6" s="4">
        <v>44977</v>
      </c>
      <c r="O6" s="7">
        <f t="shared" si="0"/>
        <v>0</v>
      </c>
      <c r="P6" s="4">
        <v>44977</v>
      </c>
      <c r="Q6" s="7">
        <f t="shared" si="1"/>
        <v>0</v>
      </c>
      <c r="R6" s="7">
        <f t="shared" si="2"/>
        <v>0</v>
      </c>
      <c r="S6" s="18"/>
    </row>
    <row r="7" spans="1:19" ht="165">
      <c r="A7" s="2">
        <v>5</v>
      </c>
      <c r="B7" s="13" t="s">
        <v>114</v>
      </c>
      <c r="C7" s="7" t="s">
        <v>36</v>
      </c>
      <c r="D7" s="1" t="s">
        <v>37</v>
      </c>
      <c r="E7" s="23" t="s">
        <v>38</v>
      </c>
      <c r="F7" s="9">
        <v>400001</v>
      </c>
      <c r="G7" s="23" t="s">
        <v>39</v>
      </c>
      <c r="H7" s="9"/>
      <c r="I7" s="19" t="s">
        <v>40</v>
      </c>
      <c r="J7" s="1">
        <v>6244755</v>
      </c>
      <c r="K7" s="24" t="s">
        <v>83</v>
      </c>
      <c r="L7" s="4">
        <v>44958</v>
      </c>
      <c r="M7" s="4">
        <v>44978</v>
      </c>
      <c r="N7" s="12">
        <v>44978</v>
      </c>
      <c r="O7" s="7">
        <f t="shared" si="0"/>
        <v>0</v>
      </c>
      <c r="P7" s="33">
        <v>44979</v>
      </c>
      <c r="Q7" s="7">
        <f t="shared" si="1"/>
        <v>1</v>
      </c>
      <c r="R7" s="7">
        <f t="shared" si="2"/>
        <v>1</v>
      </c>
      <c r="S7" s="25"/>
    </row>
    <row r="8" spans="1:19" ht="165">
      <c r="A8" s="6">
        <v>6</v>
      </c>
      <c r="B8" s="13" t="s">
        <v>115</v>
      </c>
      <c r="C8" s="7" t="s">
        <v>36</v>
      </c>
      <c r="D8" s="9" t="s">
        <v>37</v>
      </c>
      <c r="E8" s="23" t="s">
        <v>38</v>
      </c>
      <c r="F8" s="9">
        <v>400001</v>
      </c>
      <c r="G8" s="23" t="s">
        <v>39</v>
      </c>
      <c r="H8" s="9"/>
      <c r="I8" s="19" t="s">
        <v>40</v>
      </c>
      <c r="J8" s="7">
        <v>6788070</v>
      </c>
      <c r="K8" s="7" t="s">
        <v>84</v>
      </c>
      <c r="L8" s="4">
        <v>44958</v>
      </c>
      <c r="M8" s="4">
        <v>44974</v>
      </c>
      <c r="N8" s="4">
        <v>44974</v>
      </c>
      <c r="O8" s="7">
        <f t="shared" si="0"/>
        <v>0</v>
      </c>
      <c r="P8" s="33">
        <v>44977</v>
      </c>
      <c r="Q8" s="7">
        <f t="shared" si="1"/>
        <v>3</v>
      </c>
      <c r="R8" s="7">
        <f t="shared" si="2"/>
        <v>3</v>
      </c>
      <c r="S8" s="25"/>
    </row>
    <row r="9" spans="1:19" ht="165">
      <c r="A9" s="6">
        <v>7</v>
      </c>
      <c r="B9" s="13" t="s">
        <v>116</v>
      </c>
      <c r="C9" s="26" t="s">
        <v>41</v>
      </c>
      <c r="D9" s="1" t="s">
        <v>42</v>
      </c>
      <c r="E9" s="20" t="s">
        <v>43</v>
      </c>
      <c r="F9" s="20">
        <v>361002</v>
      </c>
      <c r="G9" s="20" t="s">
        <v>44</v>
      </c>
      <c r="H9" s="1"/>
      <c r="I9" s="27" t="s">
        <v>45</v>
      </c>
      <c r="J9" s="1">
        <v>54126600</v>
      </c>
      <c r="K9" s="1" t="s">
        <v>85</v>
      </c>
      <c r="L9" s="12">
        <v>44957</v>
      </c>
      <c r="M9" s="12">
        <v>44973</v>
      </c>
      <c r="N9" s="4">
        <v>44973</v>
      </c>
      <c r="O9" s="7">
        <f t="shared" si="0"/>
        <v>0</v>
      </c>
      <c r="P9" s="33">
        <v>44974</v>
      </c>
      <c r="Q9" s="28">
        <f t="shared" si="1"/>
        <v>1</v>
      </c>
      <c r="R9" s="7">
        <f t="shared" si="2"/>
        <v>1</v>
      </c>
      <c r="S9" s="18"/>
    </row>
    <row r="10" spans="1:19" ht="165">
      <c r="A10" s="6">
        <v>8</v>
      </c>
      <c r="B10" s="13" t="s">
        <v>117</v>
      </c>
      <c r="C10" s="26" t="s">
        <v>41</v>
      </c>
      <c r="D10" s="20" t="s">
        <v>42</v>
      </c>
      <c r="E10" s="20" t="s">
        <v>43</v>
      </c>
      <c r="F10" s="20">
        <v>361002</v>
      </c>
      <c r="G10" s="20" t="s">
        <v>44</v>
      </c>
      <c r="H10" s="20"/>
      <c r="I10" s="27" t="s">
        <v>45</v>
      </c>
      <c r="J10" s="20">
        <v>6696000</v>
      </c>
      <c r="K10" s="20" t="s">
        <v>86</v>
      </c>
      <c r="L10" s="12">
        <v>44957</v>
      </c>
      <c r="M10" s="12">
        <v>44973</v>
      </c>
      <c r="N10" s="12">
        <v>44974</v>
      </c>
      <c r="O10" s="7">
        <f t="shared" si="0"/>
        <v>1</v>
      </c>
      <c r="P10" s="34">
        <v>44974</v>
      </c>
      <c r="Q10" s="7">
        <f t="shared" si="1"/>
        <v>0</v>
      </c>
      <c r="R10" s="7">
        <f t="shared" si="2"/>
        <v>1</v>
      </c>
      <c r="S10" s="18"/>
    </row>
    <row r="11" spans="1:19" ht="33">
      <c r="A11" s="6">
        <v>9</v>
      </c>
      <c r="B11" s="6" t="s">
        <v>46</v>
      </c>
      <c r="C11" s="1" t="s">
        <v>47</v>
      </c>
      <c r="D11" s="1"/>
      <c r="E11" s="15"/>
      <c r="F11" s="7"/>
      <c r="G11" s="14"/>
      <c r="H11" s="1"/>
      <c r="I11" s="1"/>
      <c r="J11" s="7">
        <f>187100+450017</f>
        <v>637117</v>
      </c>
      <c r="K11" s="16" t="s">
        <v>87</v>
      </c>
      <c r="L11" s="4">
        <v>44942</v>
      </c>
      <c r="M11" s="4">
        <v>44944</v>
      </c>
      <c r="N11" s="4">
        <v>44944</v>
      </c>
      <c r="O11" s="39">
        <f t="shared" si="0"/>
        <v>0</v>
      </c>
      <c r="P11" s="4">
        <v>44945</v>
      </c>
      <c r="Q11" s="7">
        <f t="shared" si="1"/>
        <v>1</v>
      </c>
      <c r="R11" s="7">
        <f t="shared" si="2"/>
        <v>1</v>
      </c>
      <c r="S11" s="25"/>
    </row>
    <row r="12" spans="1:19" ht="82.5">
      <c r="A12" s="6">
        <v>10</v>
      </c>
      <c r="B12" s="6" t="s">
        <v>50</v>
      </c>
      <c r="C12" s="6" t="s">
        <v>51</v>
      </c>
      <c r="D12" s="35"/>
      <c r="E12" s="36" t="s">
        <v>52</v>
      </c>
      <c r="F12" s="6">
        <v>3601001</v>
      </c>
      <c r="G12" s="35" t="s">
        <v>53</v>
      </c>
      <c r="H12" s="35" t="s">
        <v>54</v>
      </c>
      <c r="I12" s="35" t="s">
        <v>54</v>
      </c>
      <c r="J12" s="6">
        <v>48425</v>
      </c>
      <c r="K12" s="35" t="s">
        <v>74</v>
      </c>
      <c r="L12" s="37">
        <v>44959</v>
      </c>
      <c r="M12" s="38">
        <v>44960</v>
      </c>
      <c r="N12" s="38">
        <v>44960</v>
      </c>
      <c r="O12" s="39">
        <f t="shared" si="0"/>
        <v>0</v>
      </c>
      <c r="P12" s="37">
        <v>44965</v>
      </c>
      <c r="Q12" s="6">
        <f>P12-N12</f>
        <v>5</v>
      </c>
      <c r="R12" s="6">
        <f>Q12+O12</f>
        <v>5</v>
      </c>
      <c r="S12" s="35"/>
    </row>
    <row r="13" spans="1:19" ht="82.5">
      <c r="A13" s="6">
        <v>11</v>
      </c>
      <c r="B13" s="36" t="s">
        <v>55</v>
      </c>
      <c r="C13" s="7" t="s">
        <v>56</v>
      </c>
      <c r="D13" s="1" t="s">
        <v>57</v>
      </c>
      <c r="E13" s="1" t="s">
        <v>58</v>
      </c>
      <c r="F13" s="29">
        <v>370201</v>
      </c>
      <c r="G13" s="1"/>
      <c r="H13" s="1"/>
      <c r="I13" s="30"/>
      <c r="J13" s="1">
        <v>145315</v>
      </c>
      <c r="K13" s="1" t="s">
        <v>88</v>
      </c>
      <c r="L13" s="4">
        <v>44977</v>
      </c>
      <c r="M13" s="4">
        <v>44981</v>
      </c>
      <c r="N13" s="4">
        <v>44981</v>
      </c>
      <c r="O13" s="7">
        <f t="shared" si="0"/>
        <v>0</v>
      </c>
      <c r="P13" s="4">
        <v>44986</v>
      </c>
      <c r="Q13" s="7">
        <f t="shared" ref="Q13:Q14" si="3">P13-N13</f>
        <v>5</v>
      </c>
      <c r="R13" s="7">
        <f t="shared" ref="R13:R17" si="4">Q13+O13</f>
        <v>5</v>
      </c>
      <c r="S13" s="25"/>
    </row>
    <row r="14" spans="1:19" ht="82.5">
      <c r="A14" s="6">
        <v>12</v>
      </c>
      <c r="B14" s="6" t="s">
        <v>60</v>
      </c>
      <c r="C14" s="7" t="s">
        <v>61</v>
      </c>
      <c r="D14" s="8" t="s">
        <v>49</v>
      </c>
      <c r="E14" s="8" t="s">
        <v>62</v>
      </c>
      <c r="F14" s="9"/>
      <c r="G14" s="8" t="s">
        <v>63</v>
      </c>
      <c r="H14" s="10"/>
      <c r="I14" s="11"/>
      <c r="J14" s="7">
        <v>166005</v>
      </c>
      <c r="K14" s="4" t="s">
        <v>89</v>
      </c>
      <c r="L14" s="4" t="s">
        <v>90</v>
      </c>
      <c r="M14" s="12">
        <v>44980</v>
      </c>
      <c r="N14" s="12">
        <v>44980</v>
      </c>
      <c r="O14" s="7">
        <f t="shared" si="0"/>
        <v>0</v>
      </c>
      <c r="P14" s="4">
        <v>44986</v>
      </c>
      <c r="Q14" s="7">
        <f t="shared" si="3"/>
        <v>6</v>
      </c>
      <c r="R14" s="7">
        <f t="shared" si="4"/>
        <v>6</v>
      </c>
      <c r="S14" s="7"/>
    </row>
    <row r="15" spans="1:19" ht="120">
      <c r="A15" s="6">
        <v>13</v>
      </c>
      <c r="B15" s="6" t="s">
        <v>64</v>
      </c>
      <c r="C15" s="7" t="s">
        <v>65</v>
      </c>
      <c r="D15" s="7" t="s">
        <v>66</v>
      </c>
      <c r="E15" s="31" t="s">
        <v>67</v>
      </c>
      <c r="F15" s="29" t="s">
        <v>68</v>
      </c>
      <c r="G15" s="25"/>
      <c r="H15" s="25"/>
      <c r="I15" s="25"/>
      <c r="J15" s="7">
        <v>46600738</v>
      </c>
      <c r="K15" s="7" t="s">
        <v>91</v>
      </c>
      <c r="L15" s="32">
        <v>44960</v>
      </c>
      <c r="M15" s="40">
        <v>44961</v>
      </c>
      <c r="N15" s="40">
        <v>44963</v>
      </c>
      <c r="O15" s="7">
        <f t="shared" si="0"/>
        <v>2</v>
      </c>
      <c r="P15" s="32">
        <v>44967</v>
      </c>
      <c r="Q15" s="7">
        <f>P15-N15</f>
        <v>4</v>
      </c>
      <c r="R15" s="7">
        <f t="shared" si="4"/>
        <v>6</v>
      </c>
      <c r="S15" s="18"/>
    </row>
    <row r="16" spans="1:19" ht="120">
      <c r="A16" s="6">
        <v>14</v>
      </c>
      <c r="B16" s="6" t="s">
        <v>92</v>
      </c>
      <c r="C16" s="7" t="s">
        <v>93</v>
      </c>
      <c r="D16" s="7" t="s">
        <v>94</v>
      </c>
      <c r="E16" s="31" t="s">
        <v>95</v>
      </c>
      <c r="F16" s="31">
        <v>400088</v>
      </c>
      <c r="G16" s="31"/>
      <c r="H16" s="31"/>
      <c r="I16" s="31"/>
      <c r="J16" s="31">
        <v>1549938</v>
      </c>
      <c r="K16" s="48" t="s">
        <v>96</v>
      </c>
      <c r="L16" s="32" t="s">
        <v>97</v>
      </c>
      <c r="M16" s="48">
        <v>44953</v>
      </c>
      <c r="N16" s="48">
        <v>44957</v>
      </c>
      <c r="O16" s="31">
        <f t="shared" si="0"/>
        <v>4</v>
      </c>
      <c r="P16" s="32">
        <v>44966</v>
      </c>
      <c r="Q16" s="7">
        <f t="shared" ref="Q16" si="5">P16-N16</f>
        <v>9</v>
      </c>
      <c r="R16" s="7">
        <f t="shared" si="4"/>
        <v>13</v>
      </c>
      <c r="S16" s="31"/>
    </row>
    <row r="17" spans="1:19" ht="115.5">
      <c r="A17" s="2">
        <v>15</v>
      </c>
      <c r="B17" s="2" t="s">
        <v>98</v>
      </c>
      <c r="C17" s="1" t="s">
        <v>69</v>
      </c>
      <c r="D17" s="1" t="s">
        <v>70</v>
      </c>
      <c r="E17" s="15" t="s">
        <v>71</v>
      </c>
      <c r="F17" s="1">
        <v>388255</v>
      </c>
      <c r="G17" s="41" t="s">
        <v>72</v>
      </c>
      <c r="H17" s="1"/>
      <c r="I17" s="30" t="s">
        <v>73</v>
      </c>
      <c r="J17" s="1">
        <v>332509</v>
      </c>
      <c r="K17" s="1" t="s">
        <v>99</v>
      </c>
      <c r="L17" s="4">
        <v>44895</v>
      </c>
      <c r="M17" s="4">
        <v>44951</v>
      </c>
      <c r="N17" s="4">
        <v>44960</v>
      </c>
      <c r="O17" s="7">
        <f t="shared" si="0"/>
        <v>9</v>
      </c>
      <c r="P17" s="4">
        <v>44972</v>
      </c>
      <c r="Q17" s="7">
        <f>P17-N17</f>
        <v>12</v>
      </c>
      <c r="R17" s="7">
        <f t="shared" si="4"/>
        <v>21</v>
      </c>
      <c r="S17" s="18"/>
    </row>
    <row r="18" spans="1:19" ht="132">
      <c r="A18" s="6">
        <v>16</v>
      </c>
      <c r="B18" s="6" t="s">
        <v>100</v>
      </c>
      <c r="C18" s="7" t="s">
        <v>77</v>
      </c>
      <c r="D18" s="7" t="s">
        <v>49</v>
      </c>
      <c r="E18" s="1" t="s">
        <v>59</v>
      </c>
      <c r="F18" s="29">
        <v>361010</v>
      </c>
      <c r="G18" s="25"/>
      <c r="H18" s="25"/>
      <c r="I18" s="25"/>
      <c r="J18" s="7">
        <v>344513</v>
      </c>
      <c r="K18" s="7" t="s">
        <v>75</v>
      </c>
      <c r="L18" s="43">
        <v>44924</v>
      </c>
      <c r="M18" s="40">
        <v>44971</v>
      </c>
      <c r="N18" s="40">
        <v>44971</v>
      </c>
      <c r="O18" s="7">
        <f t="shared" si="0"/>
        <v>0</v>
      </c>
      <c r="P18" s="44">
        <v>44972</v>
      </c>
      <c r="Q18" s="7">
        <f t="shared" ref="Q18:Q21" si="6">P18-N18</f>
        <v>1</v>
      </c>
      <c r="R18" s="7">
        <f>Q18+O18</f>
        <v>1</v>
      </c>
      <c r="S18" s="25"/>
    </row>
    <row r="19" spans="1:19" ht="75">
      <c r="A19" s="6">
        <v>17</v>
      </c>
      <c r="B19" s="39" t="s">
        <v>101</v>
      </c>
      <c r="C19" s="31" t="s">
        <v>102</v>
      </c>
      <c r="D19" s="31" t="s">
        <v>49</v>
      </c>
      <c r="E19" s="31" t="s">
        <v>103</v>
      </c>
      <c r="F19" s="31">
        <v>361010</v>
      </c>
      <c r="G19" s="31"/>
      <c r="H19" s="31"/>
      <c r="I19" s="31"/>
      <c r="J19" s="31">
        <v>132150</v>
      </c>
      <c r="K19" s="31" t="s">
        <v>104</v>
      </c>
      <c r="L19" s="32">
        <v>44932</v>
      </c>
      <c r="M19" s="48">
        <v>44974</v>
      </c>
      <c r="N19" s="48">
        <v>44974</v>
      </c>
      <c r="O19" s="31">
        <f t="shared" si="0"/>
        <v>0</v>
      </c>
      <c r="P19" s="49">
        <v>44977</v>
      </c>
      <c r="Q19" s="7">
        <f t="shared" si="6"/>
        <v>3</v>
      </c>
      <c r="R19" s="7">
        <f t="shared" ref="R19" si="7">Q19+O19</f>
        <v>3</v>
      </c>
      <c r="S19" s="31"/>
    </row>
    <row r="20" spans="1:19" ht="132">
      <c r="A20" s="6">
        <v>18</v>
      </c>
      <c r="B20" s="6" t="s">
        <v>105</v>
      </c>
      <c r="C20" s="7" t="s">
        <v>77</v>
      </c>
      <c r="D20" s="7" t="s">
        <v>49</v>
      </c>
      <c r="E20" s="1" t="s">
        <v>59</v>
      </c>
      <c r="F20" s="29">
        <v>361010</v>
      </c>
      <c r="G20" s="25"/>
      <c r="H20" s="25"/>
      <c r="I20" s="25"/>
      <c r="J20" s="7">
        <v>963040</v>
      </c>
      <c r="K20" s="7" t="s">
        <v>106</v>
      </c>
      <c r="L20" s="43">
        <v>44966</v>
      </c>
      <c r="M20" s="40">
        <v>44977</v>
      </c>
      <c r="N20" s="40">
        <v>44977</v>
      </c>
      <c r="O20" s="7">
        <f t="shared" si="0"/>
        <v>0</v>
      </c>
      <c r="P20" s="44">
        <v>44977</v>
      </c>
      <c r="Q20" s="7">
        <f t="shared" si="6"/>
        <v>0</v>
      </c>
      <c r="R20" s="7">
        <f>Q20+O20</f>
        <v>0</v>
      </c>
      <c r="S20" s="25"/>
    </row>
    <row r="21" spans="1:19" ht="165">
      <c r="A21" s="6">
        <v>19</v>
      </c>
      <c r="B21" s="2" t="s">
        <v>107</v>
      </c>
      <c r="C21" s="1" t="s">
        <v>108</v>
      </c>
      <c r="D21" s="50" t="s">
        <v>109</v>
      </c>
      <c r="E21" s="23" t="s">
        <v>110</v>
      </c>
      <c r="F21" s="1">
        <v>390002</v>
      </c>
      <c r="G21" s="50" t="s">
        <v>111</v>
      </c>
      <c r="H21" s="10"/>
      <c r="I21" s="22" t="s">
        <v>112</v>
      </c>
      <c r="J21" s="1">
        <v>623284</v>
      </c>
      <c r="K21" s="1" t="s">
        <v>76</v>
      </c>
      <c r="L21" s="4">
        <v>44970</v>
      </c>
      <c r="M21" s="4">
        <v>44974</v>
      </c>
      <c r="N21" s="4">
        <v>44978</v>
      </c>
      <c r="O21" s="51">
        <f t="shared" ref="O21" si="8">N21-M21</f>
        <v>4</v>
      </c>
      <c r="P21" s="4">
        <v>44979</v>
      </c>
      <c r="Q21" s="7">
        <f t="shared" si="6"/>
        <v>1</v>
      </c>
      <c r="R21" s="7">
        <f t="shared" ref="R21" si="9">Q21+O21</f>
        <v>5</v>
      </c>
      <c r="S21" s="7"/>
    </row>
    <row r="22" spans="1:19">
      <c r="A22" s="42"/>
      <c r="B22" s="42"/>
    </row>
  </sheetData>
  <mergeCells count="1">
    <mergeCell ref="A1:S1"/>
  </mergeCells>
  <hyperlinks>
    <hyperlink ref="I9" r:id="rId1"/>
    <hyperlink ref="I6" r:id="rId2"/>
    <hyperlink ref="I5" r:id="rId3"/>
    <hyperlink ref="I10" r:id="rId4"/>
    <hyperlink ref="I1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2023-03-06T06:54:19Z</dcterms:modified>
</cp:coreProperties>
</file>