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7" i="1"/>
  <c r="E59" s="1"/>
  <c r="E88" s="1"/>
  <c r="E95" s="1"/>
  <c r="E96" s="1"/>
  <c r="B29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28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</calcChain>
</file>

<file path=xl/sharedStrings.xml><?xml version="1.0" encoding="utf-8"?>
<sst xmlns="http://schemas.openxmlformats.org/spreadsheetml/2006/main" count="226" uniqueCount="134">
  <si>
    <t>Sr. No.</t>
  </si>
  <si>
    <t xml:space="preserve">Name of Party </t>
  </si>
  <si>
    <t>Outstanding Dues</t>
  </si>
  <si>
    <t>Balance Outstanding (as on 31/12/21)</t>
  </si>
  <si>
    <t>Remarks</t>
  </si>
  <si>
    <t>Accounts Section, OOT, Vadinar</t>
  </si>
  <si>
    <t>Smt U.D. Rathod</t>
  </si>
  <si>
    <t>Qtr  No. A-245</t>
  </si>
  <si>
    <t>Govt</t>
  </si>
  <si>
    <t>Shri H.A Thakkar</t>
  </si>
  <si>
    <t>Shop No. 01</t>
  </si>
  <si>
    <t>Pvt</t>
  </si>
  <si>
    <t>Qtr  No. A-20</t>
  </si>
  <si>
    <t>Shri Chandulal M. Mokha</t>
  </si>
  <si>
    <t>Shop No. 02</t>
  </si>
  <si>
    <t>Qtr No. A-139</t>
  </si>
  <si>
    <t>Vacated</t>
  </si>
  <si>
    <t>Shri Nandlal G.</t>
  </si>
  <si>
    <t>Shop No. 04</t>
  </si>
  <si>
    <t>Qtr No. A-67</t>
  </si>
  <si>
    <t xml:space="preserve">Shri Abbas Osman </t>
  </si>
  <si>
    <t>Shop No. 07</t>
  </si>
  <si>
    <t>M/s. G.M. Provision</t>
  </si>
  <si>
    <t>Shop No. 08</t>
  </si>
  <si>
    <t>Qtr No. A-99</t>
  </si>
  <si>
    <t>Shri Abbas Nathani</t>
  </si>
  <si>
    <t>Shop No. 10</t>
  </si>
  <si>
    <t>Shri Mansukhlal R.</t>
  </si>
  <si>
    <t>Shop No. 13</t>
  </si>
  <si>
    <t>Shri B. G.Jadeja</t>
  </si>
  <si>
    <t>Shop No. 15</t>
  </si>
  <si>
    <t>Qtr No. A-49</t>
  </si>
  <si>
    <t>Shri B.M.Jadeja</t>
  </si>
  <si>
    <t>Shop 16 (Floor Mill)</t>
  </si>
  <si>
    <t>Shop Closed</t>
  </si>
  <si>
    <t>Shri Sanjay Natwarlal</t>
  </si>
  <si>
    <t>Shop No. 14</t>
  </si>
  <si>
    <t>Qtr No. A-255</t>
  </si>
  <si>
    <t>M/s. Under Water Servi.</t>
  </si>
  <si>
    <t>Quarter (02 A type)</t>
  </si>
  <si>
    <t>Shri Dhirubhai.J.Vara</t>
  </si>
  <si>
    <t>Shop No.17 (Old)</t>
  </si>
  <si>
    <t>Shri Ritesh C. Dattani</t>
  </si>
  <si>
    <t>Shop No.22 (Old)</t>
  </si>
  <si>
    <t>Qtr.No.A-132 (Old)</t>
  </si>
  <si>
    <t>Shree Ashapura &amp; Co.</t>
  </si>
  <si>
    <t>Qtr.No.A-134 (Old)</t>
  </si>
  <si>
    <t>Shri P. A. Jadeja</t>
  </si>
  <si>
    <t>Shop No.09 (Old)</t>
  </si>
  <si>
    <t>Qtr. No.A-84 (Old)</t>
  </si>
  <si>
    <t>Smt. Sarojba.G.Jadeja</t>
  </si>
  <si>
    <t>Shop No.24</t>
  </si>
  <si>
    <t>Qtr. No.A-97 (Old)</t>
  </si>
  <si>
    <t>Shri Abdul U. Sanghar</t>
  </si>
  <si>
    <t>Shop No. 18</t>
  </si>
  <si>
    <t>Qtr No. A- 218</t>
  </si>
  <si>
    <t>Shri Ramesh R Koli</t>
  </si>
  <si>
    <t>Shop No. 12</t>
  </si>
  <si>
    <t>Qtr No. A- 17</t>
  </si>
  <si>
    <t>Shri M.J.Rao</t>
  </si>
  <si>
    <t>Shop No.11 (Old)</t>
  </si>
  <si>
    <t>Qtr.No.A-31 (Old)</t>
  </si>
  <si>
    <t>Shri Ramji Laxman</t>
  </si>
  <si>
    <t>Shop No. 13 (Old)</t>
  </si>
  <si>
    <t>Expired</t>
  </si>
  <si>
    <t>Dhobi Ghat (Old)</t>
  </si>
  <si>
    <t>Shri M. K. Ahuja</t>
  </si>
  <si>
    <t>Shop No. 01 (Old)</t>
  </si>
  <si>
    <t>Shri D.D. Upadhyay</t>
  </si>
  <si>
    <t>Floor Mill (Old)</t>
  </si>
  <si>
    <t>D.S.P. JAMNAGAR</t>
  </si>
  <si>
    <t>8 A Types Qtrs</t>
  </si>
  <si>
    <t>Qtrs no-171 A</t>
  </si>
  <si>
    <t>Total</t>
  </si>
  <si>
    <t>Deendayal Port Trust</t>
  </si>
  <si>
    <t>Off-Shore Oil Terminal Department, Vadinar</t>
  </si>
  <si>
    <t>Outstanding dues recovery statement month of  December 2021</t>
  </si>
  <si>
    <t>P.T.O</t>
  </si>
  <si>
    <t>St.Ann's School Vadinar</t>
  </si>
  <si>
    <t>A/B 37 Qtrs</t>
  </si>
  <si>
    <t>Qtr No-D-5</t>
  </si>
  <si>
    <t>Bank Of India</t>
  </si>
  <si>
    <t>Shop no.19 to 22</t>
  </si>
  <si>
    <t>A/46 &amp; B-13</t>
  </si>
  <si>
    <t>Custodian (Customs Jetty)</t>
  </si>
  <si>
    <t>Electrical Bill</t>
  </si>
  <si>
    <t>S.D.O Telephone</t>
  </si>
  <si>
    <t>Qtr No-A-107</t>
  </si>
  <si>
    <t>Comm.Coast Guard (LF Bill)</t>
  </si>
  <si>
    <t>02 No's Shed</t>
  </si>
  <si>
    <t>Comm.Coast Guard (W/C Bill)</t>
  </si>
  <si>
    <t>M/s IOC Ltd</t>
  </si>
  <si>
    <t>Gear Room</t>
  </si>
  <si>
    <t>Civil Defence</t>
  </si>
  <si>
    <t>Office</t>
  </si>
  <si>
    <t>Home Guard</t>
  </si>
  <si>
    <t>Post Master</t>
  </si>
  <si>
    <t>Shop no.03</t>
  </si>
  <si>
    <t>Qtr No.A-98</t>
  </si>
  <si>
    <t xml:space="preserve">NAYARA ENERGY LTD. </t>
  </si>
  <si>
    <t>QTR-D TYPE</t>
  </si>
  <si>
    <t>QTR-C-TYPE</t>
  </si>
  <si>
    <t>QTR-B-TYPE</t>
  </si>
  <si>
    <t>CISF</t>
  </si>
  <si>
    <t>QTR-A&amp;B-TYPE</t>
  </si>
  <si>
    <t>CIB</t>
  </si>
  <si>
    <t>B TYPE QTR</t>
  </si>
  <si>
    <t>KITCHENTEL HOSPITALITY</t>
  </si>
  <si>
    <t>SUBHAM INC</t>
  </si>
  <si>
    <t>QTR-A</t>
  </si>
  <si>
    <t>MARS REMEDIES</t>
  </si>
  <si>
    <t>SHOP</t>
  </si>
  <si>
    <t>CAPT.RAJESH NAIR</t>
  </si>
  <si>
    <t>VEDANT CONSTRUCTION</t>
  </si>
  <si>
    <t>A-2/74</t>
  </si>
  <si>
    <t>IIT MADRAS</t>
  </si>
  <si>
    <t>B-16</t>
  </si>
  <si>
    <t>PARESH CONSTRUCTION</t>
  </si>
  <si>
    <t>QTR</t>
  </si>
  <si>
    <t>EC</t>
  </si>
  <si>
    <t>GLOBAL VENTURE</t>
  </si>
  <si>
    <t>A-175</t>
  </si>
  <si>
    <t>Civil Engineering Department, Gandhidham</t>
  </si>
  <si>
    <t>Vadinar Liquid Terminal Ltd. [as per note no. EG/WK/4775 (VLTL)/Volume-I/993 dated 12/02/2019] - new SPM and two product jetties</t>
  </si>
  <si>
    <t>The case is under dispute that the rate has been considered as per Kandla rate and accordingly LAC note for Vadinar rate prepared and under finalization</t>
  </si>
  <si>
    <t>Civil Division, Vadinar</t>
  </si>
  <si>
    <t>Indian Oil Corproation Limited - Way Leave Charges</t>
  </si>
  <si>
    <t>Overall Total</t>
  </si>
  <si>
    <t>Rupees in Lac</t>
  </si>
  <si>
    <t>मुख्य प्रचालन प्रबन्धंक,</t>
  </si>
  <si>
    <t xml:space="preserve"> अपतट तेल टर्मिनल</t>
  </si>
  <si>
    <t>सहायक लेखा अधिकारी (इन्स्पेक्शन), गांधीधाम</t>
  </si>
  <si>
    <t>सं.: ओ.ओ.टी./सी.एम्.ई./ओडिट/4006/</t>
  </si>
  <si>
    <t xml:space="preserve">दिनांक :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</si>
</sst>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8"/>
      <name val="Arial"/>
      <family val="2"/>
    </font>
    <font>
      <u/>
      <sz val="14"/>
      <name val="Arial"/>
      <family val="2"/>
    </font>
    <font>
      <u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u/>
      <sz val="14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2" fontId="3" fillId="0" borderId="2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2" fontId="1" fillId="0" borderId="10" xfId="0" applyNumberFormat="1" applyFont="1" applyBorder="1" applyAlignment="1">
      <alignment horizontal="center"/>
    </xf>
    <xf numFmtId="0" fontId="5" fillId="0" borderId="9" xfId="0" applyFont="1" applyBorder="1"/>
    <xf numFmtId="2" fontId="1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2" fontId="6" fillId="0" borderId="9" xfId="0" applyNumberFormat="1" applyFont="1" applyBorder="1" applyAlignment="1"/>
    <xf numFmtId="0" fontId="1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 applyAlignment="1"/>
    <xf numFmtId="0" fontId="0" fillId="0" borderId="15" xfId="0" applyBorder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/>
    <xf numFmtId="0" fontId="1" fillId="0" borderId="18" xfId="0" applyFont="1" applyBorder="1"/>
    <xf numFmtId="2" fontId="1" fillId="0" borderId="18" xfId="0" applyNumberFormat="1" applyFont="1" applyBorder="1" applyAlignment="1">
      <alignment horizontal="right"/>
    </xf>
    <xf numFmtId="0" fontId="4" fillId="0" borderId="19" xfId="0" applyFont="1" applyBorder="1" applyAlignment="1">
      <alignment horizontal="left"/>
    </xf>
    <xf numFmtId="0" fontId="0" fillId="0" borderId="0" xfId="0" applyAlignment="1">
      <alignment vertical="top"/>
    </xf>
    <xf numFmtId="0" fontId="9" fillId="0" borderId="14" xfId="0" applyFont="1" applyBorder="1"/>
    <xf numFmtId="0" fontId="10" fillId="0" borderId="15" xfId="0" applyFont="1" applyBorder="1"/>
    <xf numFmtId="0" fontId="9" fillId="0" borderId="15" xfId="0" applyFont="1" applyBorder="1"/>
    <xf numFmtId="2" fontId="9" fillId="0" borderId="15" xfId="0" applyNumberFormat="1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2" fontId="9" fillId="0" borderId="18" xfId="0" applyNumberFormat="1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2" fontId="0" fillId="0" borderId="0" xfId="0" applyNumberFormat="1"/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" fillId="0" borderId="20" xfId="0" applyFont="1" applyBorder="1"/>
    <xf numFmtId="0" fontId="4" fillId="0" borderId="21" xfId="0" applyFont="1" applyBorder="1" applyAlignment="1">
      <alignment horizontal="left"/>
    </xf>
    <xf numFmtId="0" fontId="1" fillId="0" borderId="22" xfId="0" applyFont="1" applyBorder="1" applyAlignment="1">
      <alignment vertical="top"/>
    </xf>
    <xf numFmtId="0" fontId="1" fillId="0" borderId="9" xfId="0" applyFont="1" applyBorder="1" applyAlignment="1">
      <alignment horizontal="center" vertical="top"/>
    </xf>
    <xf numFmtId="0" fontId="2" fillId="0" borderId="23" xfId="0" applyFont="1" applyBorder="1" applyAlignment="1">
      <alignment vertical="top"/>
    </xf>
    <xf numFmtId="0" fontId="1" fillId="0" borderId="10" xfId="0" applyFont="1" applyBorder="1" applyAlignment="1">
      <alignment horizontal="center" vertical="top" wrapText="1"/>
    </xf>
    <xf numFmtId="0" fontId="1" fillId="0" borderId="22" xfId="0" applyFont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/>
    <xf numFmtId="2" fontId="12" fillId="0" borderId="9" xfId="0" applyNumberFormat="1" applyFont="1" applyBorder="1" applyAlignment="1">
      <alignment horizontal="right" vertical="justify" wrapText="1"/>
    </xf>
    <xf numFmtId="0" fontId="1" fillId="0" borderId="10" xfId="0" applyFont="1" applyBorder="1" applyAlignment="1">
      <alignment horizontal="center" vertical="justify" wrapText="1"/>
    </xf>
    <xf numFmtId="0" fontId="6" fillId="0" borderId="9" xfId="0" applyFont="1" applyBorder="1"/>
    <xf numFmtId="2" fontId="6" fillId="2" borderId="9" xfId="0" applyNumberFormat="1" applyFont="1" applyFill="1" applyBorder="1" applyAlignment="1">
      <alignment horizontal="right"/>
    </xf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2" fontId="5" fillId="2" borderId="9" xfId="0" applyNumberFormat="1" applyFont="1" applyFill="1" applyBorder="1" applyAlignment="1">
      <alignment horizontal="right" vertical="top"/>
    </xf>
    <xf numFmtId="2" fontId="5" fillId="2" borderId="23" xfId="0" applyNumberFormat="1" applyFont="1" applyFill="1" applyBorder="1" applyAlignment="1">
      <alignment horizontal="left" vertical="top" wrapText="1"/>
    </xf>
    <xf numFmtId="2" fontId="5" fillId="2" borderId="25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2" fontId="5" fillId="2" borderId="0" xfId="0" applyNumberFormat="1" applyFont="1" applyFill="1" applyBorder="1" applyAlignment="1">
      <alignment horizontal="right" vertical="top"/>
    </xf>
    <xf numFmtId="2" fontId="5" fillId="2" borderId="0" xfId="0" applyNumberFormat="1" applyFont="1" applyFill="1" applyBorder="1" applyAlignment="1">
      <alignment horizontal="left" vertical="top" wrapText="1"/>
    </xf>
    <xf numFmtId="0" fontId="13" fillId="0" borderId="0" xfId="0" applyFont="1"/>
    <xf numFmtId="0" fontId="1" fillId="0" borderId="9" xfId="0" applyFont="1" applyFill="1" applyBorder="1" applyAlignment="1">
      <alignment horizontal="center"/>
    </xf>
    <xf numFmtId="2" fontId="5" fillId="0" borderId="9" xfId="0" applyNumberFormat="1" applyFont="1" applyBorder="1" applyAlignment="1"/>
    <xf numFmtId="0" fontId="13" fillId="0" borderId="0" xfId="0" applyFont="1" applyAlignment="1">
      <alignment vertical="top" wrapText="1"/>
    </xf>
    <xf numFmtId="0" fontId="4" fillId="0" borderId="9" xfId="0" applyFont="1" applyBorder="1" applyAlignment="1">
      <alignment horizontal="right" vertical="top" wrapText="1"/>
    </xf>
    <xf numFmtId="2" fontId="6" fillId="0" borderId="9" xfId="0" applyNumberFormat="1" applyFont="1" applyBorder="1" applyAlignment="1">
      <alignment horizontal="right" vertical="top" wrapText="1"/>
    </xf>
    <xf numFmtId="0" fontId="13" fillId="0" borderId="6" xfId="0" applyFont="1" applyBorder="1"/>
    <xf numFmtId="0" fontId="13" fillId="0" borderId="0" xfId="0" applyFont="1" applyAlignment="1">
      <alignment horizontal="right"/>
    </xf>
    <xf numFmtId="14" fontId="1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103"/>
  <sheetViews>
    <sheetView tabSelected="1" topLeftCell="A91" workbookViewId="0">
      <selection activeCell="C1" sqref="C1"/>
    </sheetView>
  </sheetViews>
  <sheetFormatPr defaultRowHeight="15"/>
  <cols>
    <col min="2" max="2" width="8.28515625" customWidth="1"/>
    <col min="3" max="3" width="28.140625" bestFit="1" customWidth="1"/>
    <col min="4" max="4" width="17" bestFit="1" customWidth="1"/>
    <col min="5" max="5" width="12.7109375" customWidth="1"/>
  </cols>
  <sheetData>
    <row r="2" spans="1:7" ht="23.25">
      <c r="B2" s="20" t="s">
        <v>74</v>
      </c>
      <c r="C2" s="20"/>
      <c r="D2" s="20"/>
      <c r="E2" s="20"/>
      <c r="F2" s="20"/>
    </row>
    <row r="3" spans="1:7" ht="18">
      <c r="B3" s="21" t="s">
        <v>75</v>
      </c>
      <c r="C3" s="21"/>
      <c r="D3" s="21"/>
      <c r="E3" s="21"/>
      <c r="F3" s="21"/>
    </row>
    <row r="4" spans="1:7" ht="15.75" thickBot="1">
      <c r="B4" s="22"/>
      <c r="C4" s="22"/>
      <c r="D4" s="22"/>
      <c r="E4" s="22"/>
      <c r="F4" s="22"/>
    </row>
    <row r="5" spans="1:7" ht="15.75">
      <c r="B5" s="23" t="s">
        <v>76</v>
      </c>
      <c r="C5" s="24"/>
      <c r="D5" s="25"/>
      <c r="E5" s="25"/>
      <c r="F5" s="26"/>
    </row>
    <row r="6" spans="1:7" ht="16.5" thickBot="1">
      <c r="B6" s="27"/>
      <c r="C6" s="28"/>
      <c r="D6" s="28"/>
      <c r="E6" s="29"/>
      <c r="F6" s="30"/>
    </row>
    <row r="7" spans="1:7" ht="64.5" thickBot="1">
      <c r="A7" s="31"/>
      <c r="B7" s="1" t="s">
        <v>0</v>
      </c>
      <c r="C7" s="2" t="s">
        <v>1</v>
      </c>
      <c r="D7" s="3" t="s">
        <v>2</v>
      </c>
      <c r="E7" s="4" t="s">
        <v>3</v>
      </c>
      <c r="F7" s="5" t="s">
        <v>4</v>
      </c>
      <c r="G7" s="31"/>
    </row>
    <row r="8" spans="1:7" ht="15.75">
      <c r="A8" s="31"/>
      <c r="B8" s="6" t="s">
        <v>5</v>
      </c>
      <c r="C8" s="7"/>
      <c r="D8" s="7"/>
      <c r="E8" s="7"/>
      <c r="F8" s="8"/>
      <c r="G8" s="31"/>
    </row>
    <row r="9" spans="1:7" ht="15.75">
      <c r="B9" s="9">
        <v>1</v>
      </c>
      <c r="C9" s="10" t="s">
        <v>6</v>
      </c>
      <c r="D9" s="10" t="s">
        <v>7</v>
      </c>
      <c r="E9" s="11">
        <v>191403</v>
      </c>
      <c r="F9" s="12" t="s">
        <v>8</v>
      </c>
    </row>
    <row r="10" spans="1:7" ht="15.75">
      <c r="B10" s="9">
        <f>B9+1</f>
        <v>2</v>
      </c>
      <c r="C10" s="10" t="s">
        <v>9</v>
      </c>
      <c r="D10" s="10" t="s">
        <v>10</v>
      </c>
      <c r="E10" s="11">
        <v>649306</v>
      </c>
      <c r="F10" s="12" t="s">
        <v>11</v>
      </c>
    </row>
    <row r="11" spans="1:7" ht="15.75">
      <c r="B11" s="9">
        <f t="shared" ref="B11:B12" si="0">B10+1</f>
        <v>3</v>
      </c>
      <c r="C11" s="10" t="s">
        <v>9</v>
      </c>
      <c r="D11" s="10" t="s">
        <v>12</v>
      </c>
      <c r="E11" s="11">
        <v>1249263</v>
      </c>
      <c r="F11" s="12" t="s">
        <v>11</v>
      </c>
    </row>
    <row r="12" spans="1:7" ht="15.75">
      <c r="B12" s="9">
        <f t="shared" si="0"/>
        <v>4</v>
      </c>
      <c r="C12" s="10" t="s">
        <v>13</v>
      </c>
      <c r="D12" s="10" t="s">
        <v>14</v>
      </c>
      <c r="E12" s="11">
        <v>1954956</v>
      </c>
      <c r="F12" s="12" t="s">
        <v>11</v>
      </c>
    </row>
    <row r="13" spans="1:7" ht="15.75">
      <c r="B13" s="9">
        <f>B12+1</f>
        <v>5</v>
      </c>
      <c r="C13" s="10" t="s">
        <v>13</v>
      </c>
      <c r="D13" s="10" t="s">
        <v>15</v>
      </c>
      <c r="E13" s="11">
        <v>78636</v>
      </c>
      <c r="F13" s="12" t="s">
        <v>16</v>
      </c>
    </row>
    <row r="14" spans="1:7" ht="15.75">
      <c r="B14" s="9">
        <f t="shared" ref="B14:B46" si="1">B13+1</f>
        <v>6</v>
      </c>
      <c r="C14" s="10" t="s">
        <v>17</v>
      </c>
      <c r="D14" s="10" t="s">
        <v>18</v>
      </c>
      <c r="E14" s="11">
        <v>626267</v>
      </c>
      <c r="F14" s="12" t="s">
        <v>11</v>
      </c>
    </row>
    <row r="15" spans="1:7" ht="15.75">
      <c r="B15" s="9">
        <f t="shared" si="1"/>
        <v>7</v>
      </c>
      <c r="C15" s="10" t="s">
        <v>17</v>
      </c>
      <c r="D15" s="10" t="s">
        <v>19</v>
      </c>
      <c r="E15" s="11">
        <v>199040</v>
      </c>
      <c r="F15" s="12" t="s">
        <v>16</v>
      </c>
    </row>
    <row r="16" spans="1:7" ht="15.75">
      <c r="B16" s="9">
        <f t="shared" si="1"/>
        <v>8</v>
      </c>
      <c r="C16" s="10" t="s">
        <v>20</v>
      </c>
      <c r="D16" s="10" t="s">
        <v>21</v>
      </c>
      <c r="E16" s="11">
        <v>583841</v>
      </c>
      <c r="F16" s="12" t="s">
        <v>11</v>
      </c>
    </row>
    <row r="17" spans="2:6" ht="15.75">
      <c r="B17" s="9">
        <f t="shared" si="1"/>
        <v>9</v>
      </c>
      <c r="C17" s="10" t="s">
        <v>22</v>
      </c>
      <c r="D17" s="10" t="s">
        <v>23</v>
      </c>
      <c r="E17" s="11">
        <v>562595</v>
      </c>
      <c r="F17" s="12" t="s">
        <v>11</v>
      </c>
    </row>
    <row r="18" spans="2:6" ht="15.75">
      <c r="B18" s="9">
        <f t="shared" si="1"/>
        <v>10</v>
      </c>
      <c r="C18" s="10" t="s">
        <v>22</v>
      </c>
      <c r="D18" s="10" t="s">
        <v>24</v>
      </c>
      <c r="E18" s="11">
        <v>1235446</v>
      </c>
      <c r="F18" s="12" t="s">
        <v>11</v>
      </c>
    </row>
    <row r="19" spans="2:6" ht="15.75">
      <c r="B19" s="9">
        <f t="shared" si="1"/>
        <v>11</v>
      </c>
      <c r="C19" s="10" t="s">
        <v>25</v>
      </c>
      <c r="D19" s="10" t="s">
        <v>26</v>
      </c>
      <c r="E19" s="11">
        <v>616263</v>
      </c>
      <c r="F19" s="12" t="s">
        <v>11</v>
      </c>
    </row>
    <row r="20" spans="2:6" ht="15.75">
      <c r="B20" s="9">
        <f t="shared" si="1"/>
        <v>12</v>
      </c>
      <c r="C20" s="10" t="s">
        <v>27</v>
      </c>
      <c r="D20" s="10" t="s">
        <v>28</v>
      </c>
      <c r="E20" s="11">
        <v>648584</v>
      </c>
      <c r="F20" s="12" t="s">
        <v>11</v>
      </c>
    </row>
    <row r="21" spans="2:6" ht="15.75">
      <c r="B21" s="9">
        <f t="shared" si="1"/>
        <v>13</v>
      </c>
      <c r="C21" s="10" t="s">
        <v>29</v>
      </c>
      <c r="D21" s="10" t="s">
        <v>30</v>
      </c>
      <c r="E21" s="11">
        <v>571494</v>
      </c>
      <c r="F21" s="12" t="s">
        <v>11</v>
      </c>
    </row>
    <row r="22" spans="2:6" ht="15.75">
      <c r="B22" s="9">
        <f t="shared" si="1"/>
        <v>14</v>
      </c>
      <c r="C22" s="10" t="s">
        <v>29</v>
      </c>
      <c r="D22" s="10" t="s">
        <v>31</v>
      </c>
      <c r="E22" s="11">
        <v>1340058</v>
      </c>
      <c r="F22" s="12" t="s">
        <v>11</v>
      </c>
    </row>
    <row r="23" spans="2:6" ht="15.75">
      <c r="B23" s="9">
        <f t="shared" si="1"/>
        <v>15</v>
      </c>
      <c r="C23" s="10" t="s">
        <v>32</v>
      </c>
      <c r="D23" s="13" t="s">
        <v>33</v>
      </c>
      <c r="E23" s="11">
        <v>2019895</v>
      </c>
      <c r="F23" s="14" t="s">
        <v>34</v>
      </c>
    </row>
    <row r="24" spans="2:6" ht="15.75">
      <c r="B24" s="9">
        <f t="shared" si="1"/>
        <v>16</v>
      </c>
      <c r="C24" s="10" t="s">
        <v>35</v>
      </c>
      <c r="D24" s="10" t="s">
        <v>36</v>
      </c>
      <c r="E24" s="11">
        <v>470971</v>
      </c>
      <c r="F24" s="12" t="s">
        <v>11</v>
      </c>
    </row>
    <row r="25" spans="2:6" ht="15.75">
      <c r="B25" s="9">
        <f t="shared" si="1"/>
        <v>17</v>
      </c>
      <c r="C25" s="10" t="s">
        <v>35</v>
      </c>
      <c r="D25" s="10" t="s">
        <v>37</v>
      </c>
      <c r="E25" s="11">
        <v>1018712</v>
      </c>
      <c r="F25" s="14" t="s">
        <v>11</v>
      </c>
    </row>
    <row r="26" spans="2:6" ht="15.75">
      <c r="B26" s="9">
        <f t="shared" si="1"/>
        <v>18</v>
      </c>
      <c r="C26" s="10" t="s">
        <v>38</v>
      </c>
      <c r="D26" s="13" t="s">
        <v>39</v>
      </c>
      <c r="E26" s="11">
        <v>16589</v>
      </c>
      <c r="F26" s="12" t="s">
        <v>11</v>
      </c>
    </row>
    <row r="27" spans="2:6" ht="15.75">
      <c r="B27" s="9">
        <v>19</v>
      </c>
      <c r="C27" s="10" t="s">
        <v>40</v>
      </c>
      <c r="D27" s="13" t="s">
        <v>41</v>
      </c>
      <c r="E27" s="11">
        <v>1682655</v>
      </c>
      <c r="F27" s="14" t="s">
        <v>16</v>
      </c>
    </row>
    <row r="28" spans="2:6" ht="15.75">
      <c r="B28" s="9">
        <f t="shared" si="1"/>
        <v>20</v>
      </c>
      <c r="C28" s="10" t="s">
        <v>42</v>
      </c>
      <c r="D28" s="13" t="s">
        <v>43</v>
      </c>
      <c r="E28" s="11">
        <v>1499865</v>
      </c>
      <c r="F28" s="14" t="s">
        <v>16</v>
      </c>
    </row>
    <row r="29" spans="2:6" ht="15.75">
      <c r="B29" s="9">
        <f t="shared" si="1"/>
        <v>21</v>
      </c>
      <c r="C29" s="10" t="s">
        <v>42</v>
      </c>
      <c r="D29" s="13" t="s">
        <v>44</v>
      </c>
      <c r="E29" s="11">
        <v>1052913</v>
      </c>
      <c r="F29" s="14" t="s">
        <v>16</v>
      </c>
    </row>
    <row r="30" spans="2:6" ht="15.75">
      <c r="B30" s="9">
        <f t="shared" si="1"/>
        <v>22</v>
      </c>
      <c r="C30" s="10" t="s">
        <v>45</v>
      </c>
      <c r="D30" s="13" t="s">
        <v>46</v>
      </c>
      <c r="E30" s="11">
        <v>26909</v>
      </c>
      <c r="F30" s="12" t="s">
        <v>16</v>
      </c>
    </row>
    <row r="31" spans="2:6" ht="15.75">
      <c r="B31" s="9">
        <f t="shared" si="1"/>
        <v>23</v>
      </c>
      <c r="C31" s="10" t="s">
        <v>47</v>
      </c>
      <c r="D31" s="13" t="s">
        <v>48</v>
      </c>
      <c r="E31" s="11">
        <v>54483</v>
      </c>
      <c r="F31" s="12" t="s">
        <v>16</v>
      </c>
    </row>
    <row r="32" spans="2:6" ht="15.75">
      <c r="B32" s="9">
        <f t="shared" si="1"/>
        <v>24</v>
      </c>
      <c r="C32" s="10" t="s">
        <v>47</v>
      </c>
      <c r="D32" s="13" t="s">
        <v>49</v>
      </c>
      <c r="E32" s="11">
        <v>429732</v>
      </c>
      <c r="F32" s="12" t="s">
        <v>16</v>
      </c>
    </row>
    <row r="33" spans="2:6" ht="15.75">
      <c r="B33" s="9">
        <f t="shared" si="1"/>
        <v>25</v>
      </c>
      <c r="C33" s="10" t="s">
        <v>50</v>
      </c>
      <c r="D33" s="13" t="s">
        <v>51</v>
      </c>
      <c r="E33" s="11">
        <v>500229</v>
      </c>
      <c r="F33" s="14" t="s">
        <v>11</v>
      </c>
    </row>
    <row r="34" spans="2:6" ht="15.75">
      <c r="B34" s="9">
        <f t="shared" si="1"/>
        <v>26</v>
      </c>
      <c r="C34" s="10" t="s">
        <v>50</v>
      </c>
      <c r="D34" s="13" t="s">
        <v>52</v>
      </c>
      <c r="E34" s="11">
        <v>417709</v>
      </c>
      <c r="F34" s="12" t="s">
        <v>16</v>
      </c>
    </row>
    <row r="35" spans="2:6" ht="15.75">
      <c r="B35" s="9">
        <f t="shared" si="1"/>
        <v>27</v>
      </c>
      <c r="C35" s="10" t="s">
        <v>53</v>
      </c>
      <c r="D35" s="10" t="s">
        <v>54</v>
      </c>
      <c r="E35" s="11">
        <v>497099</v>
      </c>
      <c r="F35" s="14" t="s">
        <v>11</v>
      </c>
    </row>
    <row r="36" spans="2:6" ht="15.75">
      <c r="B36" s="9">
        <f t="shared" si="1"/>
        <v>28</v>
      </c>
      <c r="C36" s="10" t="s">
        <v>53</v>
      </c>
      <c r="D36" s="10" t="s">
        <v>55</v>
      </c>
      <c r="E36" s="11">
        <v>215709</v>
      </c>
      <c r="F36" s="14" t="s">
        <v>16</v>
      </c>
    </row>
    <row r="37" spans="2:6" ht="15.75">
      <c r="B37" s="9">
        <f t="shared" si="1"/>
        <v>29</v>
      </c>
      <c r="C37" s="10" t="s">
        <v>56</v>
      </c>
      <c r="D37" s="10" t="s">
        <v>57</v>
      </c>
      <c r="E37" s="11">
        <v>652856</v>
      </c>
      <c r="F37" s="12" t="s">
        <v>11</v>
      </c>
    </row>
    <row r="38" spans="2:6" ht="15.75">
      <c r="B38" s="9">
        <f t="shared" si="1"/>
        <v>30</v>
      </c>
      <c r="C38" s="10" t="s">
        <v>56</v>
      </c>
      <c r="D38" s="10" t="s">
        <v>58</v>
      </c>
      <c r="E38" s="11">
        <v>1198624</v>
      </c>
      <c r="F38" s="14" t="s">
        <v>11</v>
      </c>
    </row>
    <row r="39" spans="2:6" ht="15.75">
      <c r="B39" s="9">
        <f t="shared" si="1"/>
        <v>31</v>
      </c>
      <c r="C39" s="10" t="s">
        <v>59</v>
      </c>
      <c r="D39" s="13" t="s">
        <v>60</v>
      </c>
      <c r="E39" s="11">
        <v>366348</v>
      </c>
      <c r="F39" s="12" t="s">
        <v>16</v>
      </c>
    </row>
    <row r="40" spans="2:6" ht="15.75">
      <c r="B40" s="9">
        <f t="shared" si="1"/>
        <v>32</v>
      </c>
      <c r="C40" s="10" t="s">
        <v>59</v>
      </c>
      <c r="D40" s="13" t="s">
        <v>61</v>
      </c>
      <c r="E40" s="11">
        <v>370072</v>
      </c>
      <c r="F40" s="12" t="s">
        <v>16</v>
      </c>
    </row>
    <row r="41" spans="2:6" ht="15.75">
      <c r="B41" s="9">
        <f t="shared" si="1"/>
        <v>33</v>
      </c>
      <c r="C41" s="10" t="s">
        <v>62</v>
      </c>
      <c r="D41" s="10" t="s">
        <v>63</v>
      </c>
      <c r="E41" s="11">
        <v>2271647</v>
      </c>
      <c r="F41" s="12" t="s">
        <v>64</v>
      </c>
    </row>
    <row r="42" spans="2:6" ht="15.75">
      <c r="B42" s="9">
        <f t="shared" si="1"/>
        <v>34</v>
      </c>
      <c r="C42" s="10" t="s">
        <v>62</v>
      </c>
      <c r="D42" s="10" t="s">
        <v>65</v>
      </c>
      <c r="E42" s="11">
        <v>1320976</v>
      </c>
      <c r="F42" s="14" t="s">
        <v>64</v>
      </c>
    </row>
    <row r="43" spans="2:6" ht="15.75">
      <c r="B43" s="9">
        <f t="shared" si="1"/>
        <v>35</v>
      </c>
      <c r="C43" s="10" t="s">
        <v>66</v>
      </c>
      <c r="D43" s="10" t="s">
        <v>67</v>
      </c>
      <c r="E43" s="11">
        <v>626043</v>
      </c>
      <c r="F43" s="12" t="s">
        <v>64</v>
      </c>
    </row>
    <row r="44" spans="2:6" ht="15.75">
      <c r="B44" s="9">
        <f t="shared" si="1"/>
        <v>36</v>
      </c>
      <c r="C44" s="10" t="s">
        <v>68</v>
      </c>
      <c r="D44" s="10" t="s">
        <v>69</v>
      </c>
      <c r="E44" s="11">
        <v>5119474</v>
      </c>
      <c r="F44" s="12" t="s">
        <v>64</v>
      </c>
    </row>
    <row r="45" spans="2:6" ht="15.75">
      <c r="B45" s="9">
        <f t="shared" si="1"/>
        <v>37</v>
      </c>
      <c r="C45" s="10" t="s">
        <v>70</v>
      </c>
      <c r="D45" s="10" t="s">
        <v>71</v>
      </c>
      <c r="E45" s="11">
        <v>790411</v>
      </c>
      <c r="F45" s="12" t="s">
        <v>8</v>
      </c>
    </row>
    <row r="46" spans="2:6" ht="15.75">
      <c r="B46" s="9">
        <f t="shared" si="1"/>
        <v>38</v>
      </c>
      <c r="C46" s="10" t="s">
        <v>70</v>
      </c>
      <c r="D46" s="10" t="s">
        <v>72</v>
      </c>
      <c r="E46" s="11">
        <v>446050</v>
      </c>
      <c r="F46" s="12" t="s">
        <v>8</v>
      </c>
    </row>
    <row r="47" spans="2:6" ht="16.5" thickBot="1">
      <c r="B47" s="15"/>
      <c r="C47" s="16"/>
      <c r="D47" s="17" t="s">
        <v>73</v>
      </c>
      <c r="E47" s="18">
        <f>SUM(E9:E46)</f>
        <v>33573123</v>
      </c>
      <c r="F47" s="19"/>
    </row>
    <row r="48" spans="2:6" ht="15.75">
      <c r="B48" s="32"/>
      <c r="C48" s="33"/>
      <c r="D48" s="34"/>
      <c r="E48" s="35"/>
      <c r="F48" s="36"/>
    </row>
    <row r="49" spans="1:7" ht="16.5" thickBot="1">
      <c r="B49" s="37"/>
      <c r="C49" s="38"/>
      <c r="D49" s="38"/>
      <c r="E49" s="39"/>
      <c r="F49" s="40"/>
    </row>
    <row r="50" spans="1:7" ht="15.75">
      <c r="B50" s="41"/>
      <c r="C50" s="41"/>
      <c r="D50" s="41"/>
      <c r="E50" s="42" t="s">
        <v>77</v>
      </c>
      <c r="F50" s="43"/>
    </row>
    <row r="51" spans="1:7" ht="15.75">
      <c r="B51" s="41"/>
      <c r="C51" s="41"/>
      <c r="D51" s="41"/>
      <c r="E51" s="42"/>
      <c r="F51" s="43"/>
    </row>
    <row r="52" spans="1:7">
      <c r="E52" s="44"/>
    </row>
    <row r="55" spans="1:7" ht="15.75" thickBot="1"/>
    <row r="56" spans="1:7" ht="18">
      <c r="B56" s="45">
        <v>2</v>
      </c>
      <c r="C56" s="46"/>
      <c r="D56" s="46"/>
      <c r="E56" s="46"/>
      <c r="F56" s="47"/>
    </row>
    <row r="57" spans="1:7" ht="16.5" thickBot="1">
      <c r="B57" s="48"/>
      <c r="C57" s="41"/>
      <c r="D57" s="41"/>
      <c r="E57" s="42"/>
      <c r="F57" s="49"/>
    </row>
    <row r="58" spans="1:7" ht="64.5" thickBot="1">
      <c r="A58" s="31"/>
      <c r="B58" s="50" t="s">
        <v>0</v>
      </c>
      <c r="C58" s="51" t="s">
        <v>1</v>
      </c>
      <c r="D58" s="52" t="s">
        <v>2</v>
      </c>
      <c r="E58" s="4" t="s">
        <v>3</v>
      </c>
      <c r="F58" s="53" t="s">
        <v>4</v>
      </c>
      <c r="G58" s="31"/>
    </row>
    <row r="59" spans="1:7" ht="15.75">
      <c r="B59" s="54"/>
      <c r="C59" s="55"/>
      <c r="D59" s="56"/>
      <c r="E59" s="57">
        <f>E47</f>
        <v>33573123</v>
      </c>
      <c r="F59" s="58"/>
    </row>
    <row r="60" spans="1:7" ht="15.75">
      <c r="B60" s="9">
        <v>39</v>
      </c>
      <c r="C60" s="10" t="s">
        <v>78</v>
      </c>
      <c r="D60" s="10" t="s">
        <v>79</v>
      </c>
      <c r="E60" s="11">
        <v>149617</v>
      </c>
      <c r="F60" s="14" t="s">
        <v>11</v>
      </c>
    </row>
    <row r="61" spans="1:7" ht="15.75">
      <c r="B61" s="9">
        <v>40</v>
      </c>
      <c r="C61" s="10" t="s">
        <v>78</v>
      </c>
      <c r="D61" s="10" t="s">
        <v>80</v>
      </c>
      <c r="E61" s="11">
        <v>21876</v>
      </c>
      <c r="F61" s="14" t="s">
        <v>11</v>
      </c>
    </row>
    <row r="62" spans="1:7" ht="15.75">
      <c r="B62" s="9">
        <v>41</v>
      </c>
      <c r="C62" s="10" t="s">
        <v>81</v>
      </c>
      <c r="D62" s="10" t="s">
        <v>82</v>
      </c>
      <c r="E62" s="11">
        <v>26677</v>
      </c>
      <c r="F62" s="12" t="s">
        <v>8</v>
      </c>
    </row>
    <row r="63" spans="1:7" ht="15.75">
      <c r="B63" s="9">
        <v>42</v>
      </c>
      <c r="C63" s="10" t="s">
        <v>81</v>
      </c>
      <c r="D63" s="10" t="s">
        <v>83</v>
      </c>
      <c r="E63" s="11">
        <v>0</v>
      </c>
      <c r="F63" s="12" t="s">
        <v>8</v>
      </c>
    </row>
    <row r="64" spans="1:7" ht="15.75">
      <c r="B64" s="9">
        <v>43</v>
      </c>
      <c r="C64" s="10" t="s">
        <v>84</v>
      </c>
      <c r="D64" s="10" t="s">
        <v>85</v>
      </c>
      <c r="E64" s="11">
        <v>704</v>
      </c>
      <c r="F64" s="12" t="s">
        <v>8</v>
      </c>
    </row>
    <row r="65" spans="2:6" ht="15.75">
      <c r="B65" s="9">
        <v>44</v>
      </c>
      <c r="C65" s="10" t="s">
        <v>86</v>
      </c>
      <c r="D65" s="10" t="s">
        <v>87</v>
      </c>
      <c r="E65" s="11">
        <v>4253</v>
      </c>
      <c r="F65" s="12" t="s">
        <v>8</v>
      </c>
    </row>
    <row r="66" spans="2:6" ht="15.75">
      <c r="B66" s="9">
        <v>45</v>
      </c>
      <c r="C66" s="10" t="s">
        <v>88</v>
      </c>
      <c r="D66" s="10" t="s">
        <v>89</v>
      </c>
      <c r="E66" s="11">
        <v>0</v>
      </c>
      <c r="F66" s="12" t="s">
        <v>8</v>
      </c>
    </row>
    <row r="67" spans="2:6" ht="15.75">
      <c r="B67" s="9">
        <v>46</v>
      </c>
      <c r="C67" s="10" t="s">
        <v>90</v>
      </c>
      <c r="D67" s="10" t="s">
        <v>89</v>
      </c>
      <c r="E67" s="11">
        <v>204596</v>
      </c>
      <c r="F67" s="12" t="s">
        <v>8</v>
      </c>
    </row>
    <row r="68" spans="2:6" ht="15.75">
      <c r="B68" s="9">
        <v>47</v>
      </c>
      <c r="C68" s="10" t="s">
        <v>91</v>
      </c>
      <c r="D68" s="10" t="s">
        <v>92</v>
      </c>
      <c r="E68" s="11">
        <v>18225</v>
      </c>
      <c r="F68" s="12" t="s">
        <v>8</v>
      </c>
    </row>
    <row r="69" spans="2:6" ht="15.75">
      <c r="B69" s="9">
        <v>48</v>
      </c>
      <c r="C69" s="10" t="s">
        <v>93</v>
      </c>
      <c r="D69" s="10" t="s">
        <v>94</v>
      </c>
      <c r="E69" s="11">
        <v>1552</v>
      </c>
      <c r="F69" s="14" t="s">
        <v>8</v>
      </c>
    </row>
    <row r="70" spans="2:6" ht="15.75">
      <c r="B70" s="9">
        <v>49</v>
      </c>
      <c r="C70" s="10" t="s">
        <v>95</v>
      </c>
      <c r="D70" s="10" t="s">
        <v>94</v>
      </c>
      <c r="E70" s="11">
        <v>596</v>
      </c>
      <c r="F70" s="12" t="s">
        <v>8</v>
      </c>
    </row>
    <row r="71" spans="2:6" ht="15.75">
      <c r="B71" s="9">
        <v>50</v>
      </c>
      <c r="C71" s="10" t="s">
        <v>96</v>
      </c>
      <c r="D71" s="10" t="s">
        <v>97</v>
      </c>
      <c r="E71" s="11">
        <v>86056</v>
      </c>
      <c r="F71" s="14" t="s">
        <v>8</v>
      </c>
    </row>
    <row r="72" spans="2:6" ht="15.75">
      <c r="B72" s="9">
        <v>51</v>
      </c>
      <c r="C72" s="10" t="s">
        <v>96</v>
      </c>
      <c r="D72" s="10" t="s">
        <v>98</v>
      </c>
      <c r="E72" s="11">
        <v>20122</v>
      </c>
      <c r="F72" s="12" t="s">
        <v>8</v>
      </c>
    </row>
    <row r="73" spans="2:6" ht="15.75">
      <c r="B73" s="9">
        <v>52</v>
      </c>
      <c r="C73" s="10" t="s">
        <v>99</v>
      </c>
      <c r="D73" s="10" t="s">
        <v>100</v>
      </c>
      <c r="E73" s="11">
        <v>26039</v>
      </c>
      <c r="F73" s="14" t="s">
        <v>8</v>
      </c>
    </row>
    <row r="74" spans="2:6" ht="15.75">
      <c r="B74" s="9">
        <v>53</v>
      </c>
      <c r="C74" s="10" t="s">
        <v>99</v>
      </c>
      <c r="D74" s="10" t="s">
        <v>101</v>
      </c>
      <c r="E74" s="11">
        <v>86773</v>
      </c>
      <c r="F74" s="14" t="s">
        <v>11</v>
      </c>
    </row>
    <row r="75" spans="2:6" ht="15.75">
      <c r="B75" s="9">
        <v>54</v>
      </c>
      <c r="C75" s="10" t="s">
        <v>99</v>
      </c>
      <c r="D75" s="10" t="s">
        <v>102</v>
      </c>
      <c r="E75" s="11">
        <v>327874</v>
      </c>
      <c r="F75" s="14" t="s">
        <v>11</v>
      </c>
    </row>
    <row r="76" spans="2:6" ht="15.75">
      <c r="B76" s="9">
        <v>55</v>
      </c>
      <c r="C76" s="10" t="s">
        <v>103</v>
      </c>
      <c r="D76" s="10" t="s">
        <v>104</v>
      </c>
      <c r="E76" s="11">
        <v>108308</v>
      </c>
      <c r="F76" s="14" t="s">
        <v>11</v>
      </c>
    </row>
    <row r="77" spans="2:6" ht="15.75">
      <c r="B77" s="9">
        <v>56</v>
      </c>
      <c r="C77" s="10" t="s">
        <v>105</v>
      </c>
      <c r="D77" s="10" t="s">
        <v>106</v>
      </c>
      <c r="E77" s="11">
        <v>10134</v>
      </c>
      <c r="F77" s="14" t="s">
        <v>8</v>
      </c>
    </row>
    <row r="78" spans="2:6" ht="15.75">
      <c r="B78" s="9">
        <v>57</v>
      </c>
      <c r="C78" s="10" t="s">
        <v>107</v>
      </c>
      <c r="D78" s="10" t="s">
        <v>106</v>
      </c>
      <c r="E78" s="11">
        <v>14769</v>
      </c>
      <c r="F78" s="14" t="s">
        <v>8</v>
      </c>
    </row>
    <row r="79" spans="2:6" ht="15.75">
      <c r="B79" s="9">
        <v>58</v>
      </c>
      <c r="C79" s="10" t="s">
        <v>108</v>
      </c>
      <c r="D79" s="10" t="s">
        <v>109</v>
      </c>
      <c r="E79" s="11">
        <v>0</v>
      </c>
      <c r="F79" s="14" t="s">
        <v>11</v>
      </c>
    </row>
    <row r="80" spans="2:6" ht="15.75">
      <c r="B80" s="9">
        <v>59</v>
      </c>
      <c r="C80" s="10" t="s">
        <v>110</v>
      </c>
      <c r="D80" s="10" t="s">
        <v>109</v>
      </c>
      <c r="E80" s="11">
        <v>8206</v>
      </c>
      <c r="F80" s="14" t="s">
        <v>11</v>
      </c>
    </row>
    <row r="81" spans="2:7" ht="15.75">
      <c r="B81" s="9">
        <v>60</v>
      </c>
      <c r="C81" s="10" t="s">
        <v>110</v>
      </c>
      <c r="D81" s="10" t="s">
        <v>111</v>
      </c>
      <c r="E81" s="11">
        <v>4744</v>
      </c>
      <c r="F81" s="14" t="s">
        <v>11</v>
      </c>
    </row>
    <row r="82" spans="2:7" ht="15.75">
      <c r="B82" s="9">
        <v>61</v>
      </c>
      <c r="C82" s="10" t="s">
        <v>112</v>
      </c>
      <c r="D82" s="10" t="s">
        <v>100</v>
      </c>
      <c r="E82" s="11">
        <v>8842</v>
      </c>
      <c r="F82" s="14" t="s">
        <v>11</v>
      </c>
    </row>
    <row r="83" spans="2:7" ht="15.75">
      <c r="B83" s="9">
        <v>62</v>
      </c>
      <c r="C83" s="10" t="s">
        <v>113</v>
      </c>
      <c r="D83" s="10" t="s">
        <v>114</v>
      </c>
      <c r="E83" s="11">
        <v>14662</v>
      </c>
      <c r="F83" s="14" t="s">
        <v>11</v>
      </c>
    </row>
    <row r="84" spans="2:7" ht="15.75">
      <c r="B84" s="9">
        <v>63</v>
      </c>
      <c r="C84" s="10" t="s">
        <v>115</v>
      </c>
      <c r="D84" s="10" t="s">
        <v>116</v>
      </c>
      <c r="E84" s="11">
        <v>1524</v>
      </c>
      <c r="F84" s="14" t="s">
        <v>11</v>
      </c>
    </row>
    <row r="85" spans="2:7" ht="15.75">
      <c r="B85" s="9">
        <v>64</v>
      </c>
      <c r="C85" s="10" t="s">
        <v>117</v>
      </c>
      <c r="D85" s="10" t="s">
        <v>118</v>
      </c>
      <c r="E85" s="11">
        <v>35471</v>
      </c>
      <c r="F85" s="14" t="s">
        <v>11</v>
      </c>
    </row>
    <row r="86" spans="2:7" ht="15.75">
      <c r="B86" s="9">
        <v>65</v>
      </c>
      <c r="C86" s="10" t="s">
        <v>117</v>
      </c>
      <c r="D86" s="10" t="s">
        <v>119</v>
      </c>
      <c r="E86" s="11">
        <v>6029</v>
      </c>
      <c r="F86" s="14"/>
    </row>
    <row r="87" spans="2:7" ht="15.75">
      <c r="B87" s="9">
        <v>66</v>
      </c>
      <c r="C87" s="10" t="s">
        <v>120</v>
      </c>
      <c r="D87" s="10" t="s">
        <v>121</v>
      </c>
      <c r="E87" s="11">
        <v>5748</v>
      </c>
      <c r="F87" s="14" t="s">
        <v>11</v>
      </c>
    </row>
    <row r="88" spans="2:7" ht="15.75">
      <c r="B88" s="9"/>
      <c r="C88" s="10"/>
      <c r="D88" s="59"/>
      <c r="E88" s="60">
        <f>SUM(E59:E87)</f>
        <v>34766520</v>
      </c>
      <c r="F88" s="12"/>
    </row>
    <row r="90" spans="2:7" ht="15.75">
      <c r="B90" s="61" t="s">
        <v>122</v>
      </c>
      <c r="C90" s="62"/>
      <c r="D90" s="62"/>
      <c r="E90" s="62"/>
      <c r="F90" s="62"/>
      <c r="G90" s="63"/>
    </row>
    <row r="91" spans="2:7" ht="270.75">
      <c r="B91" s="64">
        <v>1</v>
      </c>
      <c r="C91" s="65" t="s">
        <v>123</v>
      </c>
      <c r="D91" s="66"/>
      <c r="E91" s="67">
        <v>730421527</v>
      </c>
      <c r="F91" s="68" t="s">
        <v>124</v>
      </c>
      <c r="G91" s="69"/>
    </row>
    <row r="92" spans="2:7" ht="15.75">
      <c r="B92" s="61" t="s">
        <v>125</v>
      </c>
      <c r="C92" s="62"/>
      <c r="D92" s="62"/>
      <c r="E92" s="62"/>
      <c r="F92" s="62"/>
      <c r="G92" s="63"/>
    </row>
    <row r="93" spans="2:7" ht="114">
      <c r="B93" s="64">
        <v>1</v>
      </c>
      <c r="C93" s="65" t="s">
        <v>126</v>
      </c>
      <c r="D93" s="66"/>
      <c r="E93" s="67">
        <v>3893041</v>
      </c>
      <c r="F93" s="68" t="s">
        <v>124</v>
      </c>
      <c r="G93" s="69"/>
    </row>
    <row r="94" spans="2:7" ht="15.75">
      <c r="B94" s="70"/>
      <c r="C94" s="71"/>
      <c r="D94" s="72"/>
      <c r="E94" s="73"/>
      <c r="F94" s="74"/>
      <c r="G94" s="74"/>
    </row>
    <row r="95" spans="2:7" ht="15.75">
      <c r="B95" s="75"/>
      <c r="C95" s="75"/>
      <c r="D95" s="76" t="s">
        <v>127</v>
      </c>
      <c r="E95" s="77">
        <f>E88+E91+E93</f>
        <v>769081088</v>
      </c>
      <c r="F95" s="75"/>
      <c r="G95" s="75"/>
    </row>
    <row r="96" spans="2:7" ht="31.5">
      <c r="B96" s="78"/>
      <c r="C96" s="78"/>
      <c r="D96" s="79" t="s">
        <v>128</v>
      </c>
      <c r="E96" s="80">
        <f>E95/100000</f>
        <v>7690.81088</v>
      </c>
      <c r="F96" s="78"/>
      <c r="G96" s="78"/>
    </row>
    <row r="97" spans="2:7">
      <c r="B97" s="75"/>
      <c r="C97" s="75"/>
      <c r="D97" s="75"/>
      <c r="E97" s="75"/>
      <c r="F97" s="75"/>
      <c r="G97" s="75"/>
    </row>
    <row r="98" spans="2:7">
      <c r="B98" s="75"/>
      <c r="C98" s="75"/>
      <c r="D98" s="75"/>
      <c r="E98" s="75"/>
      <c r="F98" s="75"/>
      <c r="G98" s="75"/>
    </row>
    <row r="99" spans="2:7">
      <c r="B99" s="75"/>
      <c r="C99" s="75"/>
      <c r="D99" s="75"/>
      <c r="E99" s="75"/>
      <c r="F99" s="75" t="s">
        <v>129</v>
      </c>
      <c r="G99" s="75"/>
    </row>
    <row r="100" spans="2:7">
      <c r="B100" s="75"/>
      <c r="C100" s="75"/>
      <c r="D100" s="75"/>
      <c r="E100" s="75"/>
      <c r="F100" s="75" t="s">
        <v>130</v>
      </c>
      <c r="G100" s="75"/>
    </row>
    <row r="101" spans="2:7">
      <c r="B101" s="75"/>
      <c r="C101" s="75"/>
      <c r="D101" s="75"/>
      <c r="E101" s="75"/>
      <c r="F101" s="75"/>
      <c r="G101" s="75"/>
    </row>
    <row r="102" spans="2:7">
      <c r="B102" s="81" t="s">
        <v>131</v>
      </c>
      <c r="C102" s="81"/>
      <c r="D102" s="81"/>
      <c r="E102" s="81"/>
      <c r="F102" s="81"/>
      <c r="G102" s="81"/>
    </row>
    <row r="103" spans="2:7">
      <c r="B103" s="75" t="s">
        <v>132</v>
      </c>
      <c r="C103" s="75"/>
      <c r="D103" s="75"/>
      <c r="E103" s="75"/>
      <c r="F103" s="82" t="s">
        <v>133</v>
      </c>
      <c r="G103" s="83">
        <v>44585</v>
      </c>
    </row>
  </sheetData>
  <mergeCells count="9">
    <mergeCell ref="B90:G90"/>
    <mergeCell ref="F91:G91"/>
    <mergeCell ref="B92:G92"/>
    <mergeCell ref="F93:G93"/>
    <mergeCell ref="B2:F2"/>
    <mergeCell ref="B3:F3"/>
    <mergeCell ref="B4:F4"/>
    <mergeCell ref="B8:F8"/>
    <mergeCell ref="B56:F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2022-01-24T10:14:06Z</dcterms:modified>
</cp:coreProperties>
</file>